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KU\stefanieswerner\Desktop\"/>
    </mc:Choice>
  </mc:AlternateContent>
  <xr:revisionPtr revIDLastSave="0" documentId="13_ncr:1_{1CC8E769-0399-4FB8-8351-A95451BE7A3D}" xr6:coauthVersionLast="44" xr6:coauthVersionMax="44" xr10:uidLastSave="{00000000-0000-0000-0000-000000000000}"/>
  <bookViews>
    <workbookView xWindow="-110" yWindow="-110" windowWidth="19420" windowHeight="10420" activeTab="2" xr2:uid="{00000000-000D-0000-FFFF-FFFF00000000}"/>
  </bookViews>
  <sheets>
    <sheet name="A Bestandsinformationen" sheetId="1" r:id="rId1"/>
    <sheet name="A1Details Bestandsinformationen" sheetId="2" r:id="rId2"/>
    <sheet name="A2Geometrie " sheetId="3" r:id="rId3"/>
    <sheet name="Quelle 1" sheetId="4" r:id="rId4"/>
    <sheet name="Quelle 2_SAP " sheetId="5" r:id="rId5"/>
  </sheets>
  <definedNames>
    <definedName name="bild">INDIRECT("Tabelle2!A"&amp;#REF!)</definedName>
    <definedName name="_xlnm.Print_Area" localSheetId="0">'A Bestandsinformationen'!$A$1:$I$111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9" i="1" l="1"/>
  <c r="B18" i="1"/>
  <c r="B36" i="1" l="1"/>
  <c r="B12" i="1"/>
  <c r="B10" i="1"/>
  <c r="F6" i="5"/>
  <c r="F5" i="5"/>
  <c r="F4" i="5"/>
  <c r="B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tc={E5D50613-1DC4-45FF-B7CA-0DE203453661}</author>
    <author>tc={19370A48-BF60-423D-ACDB-B3C576E57F92}</author>
  </authors>
  <commentList>
    <comment ref="D4" authorId="0" shapeId="0" xr:uid="{E5D50613-1DC4-45FF-B7CA-0DE20345366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Hier sind die Informationsquellen der Bestandsinformationen zu benennen.</t>
      </text>
    </comment>
    <comment ref="G4" authorId="1" shapeId="0" xr:uid="{19370A48-BF60-423D-ACDB-B3C576E57F92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Geometrischer Detaillierungsgrad und Informationsgehalt des Bestandsmodells. Kann projektspezifisch angepasst werden.</t>
      </text>
    </comment>
  </commentList>
</comments>
</file>

<file path=xl/sharedStrings.xml><?xml version="1.0" encoding="utf-8"?>
<sst xmlns="http://schemas.openxmlformats.org/spreadsheetml/2006/main" count="408" uniqueCount="230">
  <si>
    <t>LoD</t>
  </si>
  <si>
    <t xml:space="preserve">LoI </t>
  </si>
  <si>
    <t xml:space="preserve">Erläuterung / Bemerkung </t>
  </si>
  <si>
    <t xml:space="preserve">1. Allgemeine Informationen </t>
  </si>
  <si>
    <t xml:space="preserve">Bahnhof/Verkehrsstation </t>
  </si>
  <si>
    <t>Bahnhofsnummer</t>
  </si>
  <si>
    <t xml:space="preserve">Bahnhofsbezeichnung </t>
  </si>
  <si>
    <t xml:space="preserve">Adresse </t>
  </si>
  <si>
    <t xml:space="preserve">Bahnhofskategorie </t>
  </si>
  <si>
    <t xml:space="preserve">Strecke </t>
  </si>
  <si>
    <t xml:space="preserve">Streckennummer </t>
  </si>
  <si>
    <t xml:space="preserve">Streckenbezeichnung </t>
  </si>
  <si>
    <t xml:space="preserve">Strecken-km </t>
  </si>
  <si>
    <t xml:space="preserve">Elektrifizierung </t>
  </si>
  <si>
    <t xml:space="preserve">zulässige Durchfahrtgeschwindigkeit </t>
  </si>
  <si>
    <t xml:space="preserve">Sonstige </t>
  </si>
  <si>
    <t xml:space="preserve">Equipmentnummer DB S&amp;S </t>
  </si>
  <si>
    <t xml:space="preserve">Aufzugsklasse </t>
  </si>
  <si>
    <t xml:space="preserve">Hersteller </t>
  </si>
  <si>
    <t xml:space="preserve">Förderhöhe in m </t>
  </si>
  <si>
    <t xml:space="preserve">Objektklasse (Außen-/Innenanlage) </t>
  </si>
  <si>
    <t xml:space="preserve">Brandschutzkonzept </t>
  </si>
  <si>
    <t xml:space="preserve">Fundamenterder </t>
  </si>
  <si>
    <t xml:space="preserve">Einbauort Potentialausgleichausgleichsschiene </t>
  </si>
  <si>
    <t>Einbauort Hauptpotentialausgleichsschiene</t>
  </si>
  <si>
    <t>Netzform</t>
  </si>
  <si>
    <t xml:space="preserve">Sicherungstyp </t>
  </si>
  <si>
    <t>Ist die Einspeisesicherung erweiterbar</t>
  </si>
  <si>
    <t xml:space="preserve">Bestands-erfassung </t>
  </si>
  <si>
    <t xml:space="preserve">Bestands-
unterlagen </t>
  </si>
  <si>
    <t xml:space="preserve">Bahnstromversorgung (AC/DC) </t>
  </si>
  <si>
    <t xml:space="preserve">Befindet sich die Anlage bzw. das Mundhaus im Handbereich von ≤ 2,5m des üblichen Haltebereichs? </t>
  </si>
  <si>
    <t xml:space="preserve">Ist die Bahnerdung bzw. Bahnerdungsanschlüsse zum Zeitpunkt der Bestandsdatenermittlung intakt und funktionsfähig? </t>
  </si>
  <si>
    <t>Netzform entspricht Ril 954.0107A01</t>
  </si>
  <si>
    <t xml:space="preserve">Blitz- und Überspannungsableiter SPD1 </t>
  </si>
  <si>
    <t>Einspeisesicherung erweiterbar bis</t>
  </si>
  <si>
    <t>ja</t>
  </si>
  <si>
    <t xml:space="preserve">Potentialausgleichsschiene: Klemmreserven / ausreichend Stromfähigkeit vorhanden? </t>
  </si>
  <si>
    <t>-</t>
  </si>
  <si>
    <t xml:space="preserve">4. EEA - 50Hz, Erdung </t>
  </si>
  <si>
    <t xml:space="preserve">Befinden sich Flucht- und Rettungswege in der Anlagenumgebung? </t>
  </si>
  <si>
    <t xml:space="preserve">Bodenbelag angrenzende Anlagenumgebung (was alles?) </t>
  </si>
  <si>
    <t xml:space="preserve">Brandfallsteuerung </t>
  </si>
  <si>
    <t xml:space="preserve">zugehörige Evakuierungshaltestelle </t>
  </si>
  <si>
    <t xml:space="preserve">ADAM-Baustein </t>
  </si>
  <si>
    <t xml:space="preserve">Antennenstandort </t>
  </si>
  <si>
    <t xml:space="preserve">Kabel-Nr. </t>
  </si>
  <si>
    <t xml:space="preserve">Verteilung (Einspeisung) </t>
  </si>
  <si>
    <t>Sicherungsnummer</t>
  </si>
  <si>
    <t xml:space="preserve">Endverbraucher </t>
  </si>
  <si>
    <t xml:space="preserve">Leistung </t>
  </si>
  <si>
    <t xml:space="preserve">Sicherungsgröße </t>
  </si>
  <si>
    <t xml:space="preserve">Leitungslänge </t>
  </si>
  <si>
    <t xml:space="preserve">Kabel der 50Hz Stromversorgung, Erdung </t>
  </si>
  <si>
    <t xml:space="preserve">Einbauort ADAM-Baustein </t>
  </si>
  <si>
    <t>(auswählen Bf_Nr)</t>
  </si>
  <si>
    <t>Bezeichnung (Bhf)</t>
  </si>
  <si>
    <t>PLZ</t>
  </si>
  <si>
    <t>Stadt</t>
  </si>
  <si>
    <t>Straße</t>
  </si>
  <si>
    <t>BhfK</t>
  </si>
  <si>
    <t>Equipment-Nummer</t>
  </si>
  <si>
    <t>FOERDERHOEHE</t>
  </si>
  <si>
    <t>HerstellerBez</t>
  </si>
  <si>
    <t>Berlin</t>
  </si>
  <si>
    <t>Thyssen Krupp</t>
  </si>
  <si>
    <t>OTIS GmbH &amp; Co. OHG</t>
  </si>
  <si>
    <t xml:space="preserve">ja </t>
  </si>
  <si>
    <t xml:space="preserve">Kabeltyp </t>
  </si>
  <si>
    <t xml:space="preserve">Bahnstromversorgung </t>
  </si>
  <si>
    <t>AC</t>
  </si>
  <si>
    <t>DC</t>
  </si>
  <si>
    <t xml:space="preserve">AC/DC </t>
  </si>
  <si>
    <t xml:space="preserve">(auswählen) </t>
  </si>
  <si>
    <t xml:space="preserve">Strecke ist elektrifiziert </t>
  </si>
  <si>
    <t xml:space="preserve">Strecke ist nicht elektrifiziert </t>
  </si>
  <si>
    <t xml:space="preserve">Personenaufzug </t>
  </si>
  <si>
    <t>Lastenaufzug</t>
  </si>
  <si>
    <t xml:space="preserve">Feuerwehraufzug </t>
  </si>
  <si>
    <t xml:space="preserve">Objektklasse </t>
  </si>
  <si>
    <t xml:space="preserve">Innenanlage </t>
  </si>
  <si>
    <t xml:space="preserve">Außenanlage </t>
  </si>
  <si>
    <t xml:space="preserve">Anlage Bestandteil einer metallischen Personenüberführung / Gebäude mit einer Blitzschutzanlage? </t>
  </si>
  <si>
    <t xml:space="preserve">vorhanden </t>
  </si>
  <si>
    <t xml:space="preserve">nicht vorhanden </t>
  </si>
  <si>
    <t xml:space="preserve">Anlage Bestandteil einer metallischen Personenüberführung mit Blitzschutzanlage </t>
  </si>
  <si>
    <t xml:space="preserve">Anlage Bestandteil eines Gebäudes mit Blitzschutzanlage </t>
  </si>
  <si>
    <t xml:space="preserve">Anlage weder Bestandteil einer metallischen Personenüberführung noch eines Gebäudes mit Blitzschutzanlage </t>
  </si>
  <si>
    <t>Informationsquelle</t>
  </si>
  <si>
    <t xml:space="preserve">? </t>
  </si>
  <si>
    <t xml:space="preserve">Aufzug im Betonschacht mit Mundhaus als Stahl Glas-Kostruktion </t>
  </si>
  <si>
    <t xml:space="preserve">Aufzug im Aufzugsschachtgerüst als Stahl-Glas-Konstruktion </t>
  </si>
  <si>
    <t xml:space="preserve">Aufzug im Betonschacht mit Mundhaus als Betonkonstruktion </t>
  </si>
  <si>
    <t xml:space="preserve">Aufzug im Aufzugsschachtgerüst aus Glasbausteinen </t>
  </si>
  <si>
    <t xml:space="preserve">Aufzug im Betonschacht mit Mundhaus als ??? </t>
  </si>
  <si>
    <t>?</t>
  </si>
  <si>
    <t xml:space="preserve">TT-Netz </t>
  </si>
  <si>
    <t xml:space="preserve">?? </t>
  </si>
  <si>
    <t>nein</t>
  </si>
  <si>
    <t>TN-S-Netz</t>
  </si>
  <si>
    <t xml:space="preserve">Abstimmung mit DB Energie erforderlich </t>
  </si>
  <si>
    <t xml:space="preserve">Erdung </t>
  </si>
  <si>
    <t xml:space="preserve">Einspeisesicherung (Nennstrom in Ampere) </t>
  </si>
  <si>
    <t xml:space="preserve">Ist eine Erdungsanlage gem. Ril 813.0460 bzw. 954.0107 vorhanden?  </t>
  </si>
  <si>
    <t xml:space="preserve">Nachweisprotokoll (wiederkehrende Prüfung) </t>
  </si>
  <si>
    <t xml:space="preserve">Ist der Erder (Fundamenterder / künstlicher Erder)  zum Zeitpunkt der Bestandsdatenermittlung intakt und funktionsfähig? </t>
  </si>
  <si>
    <t xml:space="preserve">Blitzschutz </t>
  </si>
  <si>
    <t xml:space="preserve">Bahnerdungsanschlüsse am Aufzugsschachtgerüst / Mundhaus vorhanden? </t>
  </si>
  <si>
    <t>Hersteller Blitz-und Überspannungsableiter 
SPD 1</t>
  </si>
  <si>
    <t xml:space="preserve">Kabelanlage zu Stromversorgung und Erdung der Anlage </t>
  </si>
  <si>
    <t xml:space="preserve">Beleuchtung im Zugangsbereich der Anlage </t>
  </si>
  <si>
    <t>(auswählen)</t>
  </si>
  <si>
    <t>Telekom-Festnetzanschluss</t>
  </si>
  <si>
    <t xml:space="preserve">GSM / GSM-R </t>
  </si>
  <si>
    <t>GSM</t>
  </si>
  <si>
    <t xml:space="preserve">lt. Brandschutzkonzept keine Vorgaben </t>
  </si>
  <si>
    <t xml:space="preserve">lt. Brandschutzkonzept statische Brandfallsteuerung </t>
  </si>
  <si>
    <t xml:space="preserve">lt. Brandschutzkonzept dynamische Brandfallsteuerung </t>
  </si>
  <si>
    <t xml:space="preserve">Entwässerungsrinne im Zugangsbereich(en) der Anlage </t>
  </si>
  <si>
    <t>Halfenschienen</t>
  </si>
  <si>
    <t xml:space="preserve">Halfenschienen und Profile </t>
  </si>
  <si>
    <t xml:space="preserve">Überdachung </t>
  </si>
  <si>
    <t xml:space="preserve">- </t>
  </si>
  <si>
    <t xml:space="preserve">LoI zugehörig zu Bauteil UV S&amp;S </t>
  </si>
  <si>
    <t xml:space="preserve">2m vor Zugang </t>
  </si>
  <si>
    <t xml:space="preserve">muss in der Bestandsaufnahme sichtbar, messbar sein </t>
  </si>
  <si>
    <t xml:space="preserve">LoI Bauteilen zuordnen </t>
  </si>
  <si>
    <t xml:space="preserve">Bestandsinformationen </t>
  </si>
  <si>
    <t xml:space="preserve">Auflistung der Bauteile im Blatt "Details Bestandsinformationen" </t>
  </si>
  <si>
    <t>Anlage überdacht / nicht überdacht</t>
  </si>
  <si>
    <t>2. Fahrtreppe</t>
  </si>
  <si>
    <t xml:space="preserve">Modellierung Dach im Anlagenbereich + ca. 5m </t>
  </si>
  <si>
    <t xml:space="preserve">Standort Triebwerksraum (Verortung) </t>
  </si>
  <si>
    <t xml:space="preserve">Stufenauslauf in mm </t>
  </si>
  <si>
    <t xml:space="preserve">Stufenbreite in mm </t>
  </si>
  <si>
    <t>Fahrtreppenneigung in °</t>
  </si>
  <si>
    <t xml:space="preserve">Material Balustrade </t>
  </si>
  <si>
    <t>Separate Trennwand zur festen Treppe</t>
  </si>
  <si>
    <t xml:space="preserve">3. Bauliche Hülle / Umgebung </t>
  </si>
  <si>
    <t xml:space="preserve">Krümmungsradius </t>
  </si>
  <si>
    <t>Förderrichtung (Betriebsrichtung)</t>
  </si>
  <si>
    <t xml:space="preserve">Mittelauflager </t>
  </si>
  <si>
    <t xml:space="preserve">Entwässerungsanschluss in Schachtgrube </t>
  </si>
  <si>
    <t xml:space="preserve">fahrtreppenfremde Einrichtungen im Stauraum der Fahrtreppe </t>
  </si>
  <si>
    <t xml:space="preserve">fahrtreppenfremde Einrichtungen in Schachtgrube bzw. Triebwerksraum </t>
  </si>
  <si>
    <t xml:space="preserve">Standort Schaltschrank </t>
  </si>
  <si>
    <t xml:space="preserve">Befindet sich die Anlage im Rissbereich der Oberleitung? </t>
  </si>
  <si>
    <t xml:space="preserve">Deckenbeleuchtung (Allgemeinbeleuchtung) über Fahrtreppe vorhanden? </t>
  </si>
  <si>
    <t xml:space="preserve">5. Gebäudeautomation - ADAM-Baustein </t>
  </si>
  <si>
    <t xml:space="preserve">6. Brandschutz </t>
  </si>
  <si>
    <t xml:space="preserve">7. Verkehrsanlage </t>
  </si>
  <si>
    <t>Ist die Anlage ein Flucht- und Rettungsweg</t>
  </si>
  <si>
    <t xml:space="preserve">LoI zugehörig zu UV S&amp;S </t>
  </si>
  <si>
    <t xml:space="preserve">Förderhöhe H1 </t>
  </si>
  <si>
    <t>Kopfhöhe H2</t>
  </si>
  <si>
    <t>Schachtgrube unten</t>
  </si>
  <si>
    <t>Grubenlänge Gu L1</t>
  </si>
  <si>
    <t>Auflagerlänge Gu L2</t>
  </si>
  <si>
    <t>Balustradenabstand Gu L3</t>
  </si>
  <si>
    <t>Gu B2</t>
  </si>
  <si>
    <t>Gu B3</t>
  </si>
  <si>
    <t>Gu B4</t>
  </si>
  <si>
    <t>Stufenbreite Gu B5</t>
  </si>
  <si>
    <t>Grubentiefe Go T1</t>
  </si>
  <si>
    <t>Balustradenhöhe Go T3</t>
  </si>
  <si>
    <t>Grubenlänge Go L1</t>
  </si>
  <si>
    <t>Auflagerlänge Go L2</t>
  </si>
  <si>
    <t>Balustradenabstand Go L3</t>
  </si>
  <si>
    <t>Schachtbreite Go B1</t>
  </si>
  <si>
    <t>Go B2</t>
  </si>
  <si>
    <t>Go B3</t>
  </si>
  <si>
    <t>Go B4</t>
  </si>
  <si>
    <t xml:space="preserve">Auflagerabstand L1 </t>
  </si>
  <si>
    <t xml:space="preserve">Mittelauflager L2 </t>
  </si>
  <si>
    <t xml:space="preserve">Mittelauflager L3 </t>
  </si>
  <si>
    <t xml:space="preserve">Anzahl Auflager </t>
  </si>
  <si>
    <t>Grubentiefe Gu T1</t>
  </si>
  <si>
    <t>Balustradenhöhe Gu T3</t>
  </si>
  <si>
    <t>Schachtbreite Gu B1</t>
  </si>
  <si>
    <t>Auflagertiefe Gu T2</t>
  </si>
  <si>
    <t>Neigung S1</t>
  </si>
  <si>
    <t>Auflagertiefe Go T2</t>
  </si>
  <si>
    <t>Stufenbreite Go B5</t>
  </si>
  <si>
    <t xml:space="preserve">Blindenleitsystem gem. 813.0205 in der inmittelbaren Anlagenumgebung vorhanden? </t>
  </si>
  <si>
    <t xml:space="preserve">Ölabscheider (Anschluss an Entwässerung vorhanden unter Anmerkungen) </t>
  </si>
  <si>
    <t xml:space="preserve">SAP Auftrageber </t>
  </si>
  <si>
    <t xml:space="preserve">SAP Auftraggeber </t>
  </si>
  <si>
    <t>Glas</t>
  </si>
  <si>
    <t xml:space="preserve">Metall </t>
  </si>
  <si>
    <t>Ölabscheider</t>
  </si>
  <si>
    <t xml:space="preserve">vorhanden und an Entwässerung angeschlossen </t>
  </si>
  <si>
    <t>Mittelauflager</t>
  </si>
  <si>
    <t>vorhanden</t>
  </si>
  <si>
    <t xml:space="preserve">Separate Trennwand </t>
  </si>
  <si>
    <t>Entwässerungsanschluss</t>
  </si>
  <si>
    <t xml:space="preserve">Fahrtreppenfremde Einrichtungen </t>
  </si>
  <si>
    <t xml:space="preserve">Fahrtreppe befindet sich im Rissbereich der Oberleitung </t>
  </si>
  <si>
    <r>
      <t xml:space="preserve">Fahrtreppe befindet sich </t>
    </r>
    <r>
      <rPr>
        <b/>
        <u/>
        <sz val="10"/>
        <color theme="1"/>
        <rFont val="DB Office"/>
        <family val="2"/>
      </rPr>
      <t>nicht</t>
    </r>
    <r>
      <rPr>
        <sz val="10"/>
        <color theme="1"/>
        <rFont val="DB Office"/>
        <family val="2"/>
      </rPr>
      <t xml:space="preserve"> im Rissbereich der Oberleitung </t>
    </r>
  </si>
  <si>
    <t xml:space="preserve">Fahrtreppe befindet sich im Handbereich von ≤ 2,5m des üblichen Haltebereichs </t>
  </si>
  <si>
    <t xml:space="preserve">Fahrtreppe befindet sich nicht im Handbereich von ≤ 2,5m des üblichen Haltebereichs </t>
  </si>
  <si>
    <t>nicht vorhanden</t>
  </si>
  <si>
    <t xml:space="preserve">entbehrlich </t>
  </si>
  <si>
    <t xml:space="preserve">Fahrtreppeneigenen Beleuchtung (Handlaufbeleuchtung, Balustradenbeleuchtung) </t>
  </si>
  <si>
    <t>100</t>
  </si>
  <si>
    <t xml:space="preserve">Einspeisung Aufzugsanlage aus  (Benennung Bauteil, Verortung (UV)) </t>
  </si>
  <si>
    <t xml:space="preserve">Künstlicher Erder (Tiefenerder, Ringerder) - Verortung unter Bemerkungen </t>
  </si>
  <si>
    <t>Berlin-Friedrichstraße</t>
  </si>
  <si>
    <t>Friedenau</t>
  </si>
  <si>
    <t>Berlin Potsdamer Platz</t>
  </si>
  <si>
    <t xml:space="preserve">Berlin </t>
  </si>
  <si>
    <t>Georgenstraße 14/17</t>
  </si>
  <si>
    <t>Potsdamer Platz</t>
  </si>
  <si>
    <t>60 km/h</t>
  </si>
  <si>
    <t>120 km/h</t>
  </si>
  <si>
    <t xml:space="preserve">Durchfahrtgeschwindigkeit </t>
  </si>
  <si>
    <t>10117</t>
  </si>
  <si>
    <t>12159</t>
  </si>
  <si>
    <t>10785</t>
  </si>
  <si>
    <t>Bahnhofstraße 4</t>
  </si>
  <si>
    <t>Seil</t>
  </si>
  <si>
    <t>Dual</t>
  </si>
  <si>
    <t xml:space="preserve">Antrieb </t>
  </si>
  <si>
    <t xml:space="preserve">Notruf </t>
  </si>
  <si>
    <t xml:space="preserve">Blitz- und Überspannungsableiter SPD1 zum Zeitpunkt der Bestandsdatenermittlung intakt und funktionsfähig </t>
  </si>
  <si>
    <t xml:space="preserve">Vorgabe Level of Development </t>
  </si>
  <si>
    <t>Rissbereich ggf. modellieren</t>
  </si>
  <si>
    <t xml:space="preserve">ggf. modellieren </t>
  </si>
  <si>
    <t xml:space="preserve">Ergebnis der Bestandsdatenermittlung für den Austausch von Fahrtreppen - Geometrie </t>
  </si>
  <si>
    <t xml:space="preserve">Ergebnis der Bestandsdatenermittlung für den Austausch von Fahrtreppen - Details Bestandsinformationen </t>
  </si>
  <si>
    <t xml:space="preserve">Ergebnis der Bestandsdatenermittlung für den Austausch von Fahrtreppen - Bestandsinformationen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</si>
</sst>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DB Office"/>
      <family val="2"/>
    </font>
    <font>
      <b/>
      <sz val="10"/>
      <color theme="1"/>
      <name val="DB Office"/>
      <family val="2"/>
    </font>
    <font>
      <sz val="12"/>
      <color theme="1"/>
      <name val="DB Office"/>
      <family val="2"/>
    </font>
    <font>
      <b/>
      <sz val="12"/>
      <color theme="1"/>
      <name val="DB Office"/>
      <family val="2"/>
    </font>
    <font>
      <b/>
      <sz val="11"/>
      <color theme="1"/>
      <name val="DB Office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theme="1"/>
      <name val="DB Office"/>
      <family val="2"/>
    </font>
    <font>
      <b/>
      <sz val="10"/>
      <color rgb="FF3F3F3F"/>
      <name val="DB Office"/>
      <family val="2"/>
    </font>
    <font>
      <sz val="10"/>
      <name val="DB Office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127">
    <border>
      <left/>
      <right/>
      <top/>
      <bottom/>
      <diagonal/>
    </border>
    <border>
      <left style="medium">
        <color theme="0" tint="-0.24994659260841701"/>
      </left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/>
      <right/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/>
      <diagonal/>
    </border>
    <border>
      <left style="medium">
        <color theme="0" tint="-0.1499679555650502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14996795556505021"/>
      </right>
      <top style="thin">
        <color theme="0" tint="-0.24994659260841701"/>
      </top>
      <bottom/>
      <diagonal/>
    </border>
    <border>
      <left/>
      <right style="medium">
        <color theme="0" tint="-0.14996795556505021"/>
      </right>
      <top/>
      <bottom style="thin">
        <color theme="0" tint="-0.24994659260841701"/>
      </bottom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3743705557422"/>
      </left>
      <right/>
      <top style="medium">
        <color theme="0" tint="-0.14993743705557422"/>
      </top>
      <bottom style="medium">
        <color theme="0" tint="-0.14996795556505021"/>
      </bottom>
      <diagonal/>
    </border>
    <border>
      <left/>
      <right/>
      <top style="medium">
        <color theme="0" tint="-0.14993743705557422"/>
      </top>
      <bottom style="medium">
        <color theme="0" tint="-0.14996795556505021"/>
      </bottom>
      <diagonal/>
    </border>
    <border>
      <left/>
      <right style="medium">
        <color theme="0" tint="-0.14993743705557422"/>
      </right>
      <top style="medium">
        <color theme="0" tint="-0.14993743705557422"/>
      </top>
      <bottom style="medium">
        <color theme="0" tint="-0.14996795556505021"/>
      </bottom>
      <diagonal/>
    </border>
    <border>
      <left/>
      <right style="medium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3743705557422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374370555742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14993743705557422"/>
      </left>
      <right/>
      <top style="thin">
        <color theme="0" tint="-0.24994659260841701"/>
      </top>
      <bottom/>
      <diagonal/>
    </border>
    <border>
      <left/>
      <right style="medium">
        <color theme="0" tint="-0.14993743705557422"/>
      </right>
      <top style="thin">
        <color theme="0" tint="-0.24994659260841701"/>
      </top>
      <bottom/>
      <diagonal/>
    </border>
    <border>
      <left style="medium">
        <color theme="0" tint="-0.14993743705557422"/>
      </left>
      <right/>
      <top/>
      <bottom style="thin">
        <color theme="0" tint="-0.24994659260841701"/>
      </bottom>
      <diagonal/>
    </border>
    <border>
      <left/>
      <right style="medium">
        <color theme="0" tint="-0.14993743705557422"/>
      </right>
      <top/>
      <bottom style="thin">
        <color theme="0" tint="-0.24994659260841701"/>
      </bottom>
      <diagonal/>
    </border>
    <border>
      <left/>
      <right/>
      <top/>
      <bottom style="medium">
        <color theme="0" tint="-0.14993743705557422"/>
      </bottom>
      <diagonal/>
    </border>
    <border>
      <left/>
      <right/>
      <top/>
      <bottom style="medium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14993743705557422"/>
      </left>
      <right/>
      <top/>
      <bottom style="medium">
        <color theme="0" tint="-0.14996795556505021"/>
      </bottom>
      <diagonal/>
    </border>
    <border>
      <left/>
      <right/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0691854609822"/>
      </left>
      <right style="medium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 style="medium">
        <color theme="0" tint="-0.14993743705557422"/>
      </right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8764000366222"/>
      </right>
      <top style="thin">
        <color theme="0" tint="-0.14993743705557422"/>
      </top>
      <bottom style="thin">
        <color theme="0" tint="-0.1498764000366222"/>
      </bottom>
      <diagonal/>
    </border>
    <border>
      <left style="thin">
        <color theme="0" tint="-0.1498764000366222"/>
      </left>
      <right style="medium">
        <color theme="0" tint="-0.14990691854609822"/>
      </right>
      <top style="thin">
        <color theme="0" tint="-0.14993743705557422"/>
      </top>
      <bottom style="thin">
        <color theme="0" tint="-0.1498764000366222"/>
      </bottom>
      <diagonal/>
    </border>
    <border>
      <left style="medium">
        <color theme="0" tint="-0.149937437055574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 style="medium">
        <color theme="0" tint="-0.149906918546098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 style="medium">
        <color theme="0" tint="-0.14990691854609822"/>
      </right>
      <top style="thin">
        <color theme="0" tint="-0.14987640003662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 tint="-0.14993743705557422"/>
      </right>
      <top style="thin">
        <color theme="0" tint="-0.14990691854609822"/>
      </top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medium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medium">
        <color theme="0" tint="-0.14990691854609822"/>
      </right>
      <top style="thin">
        <color theme="0" tint="-0.14990691854609822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0691854609822"/>
      </right>
      <top style="medium">
        <color theme="0" tint="-0.14990691854609822"/>
      </top>
      <bottom style="medium">
        <color theme="0" tint="-0.1499069185460982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 style="medium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 style="medium">
        <color theme="0" tint="-0.14990691854609822"/>
      </right>
      <top style="medium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0691854609822"/>
      </right>
      <top/>
      <bottom style="medium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medium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medium">
        <color theme="0" tint="-0.149906918546098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medium">
        <color theme="0" tint="-0.14990691854609822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87640003662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medium">
        <color theme="0" tint="-0.14996795556505021"/>
      </top>
      <bottom style="thin">
        <color theme="0" tint="-0.14993743705557422"/>
      </bottom>
      <diagonal/>
    </border>
    <border>
      <left/>
      <right style="medium">
        <color theme="0" tint="-0.1498764000366222"/>
      </right>
      <top style="medium">
        <color theme="0" tint="-0.14996795556505021"/>
      </top>
      <bottom/>
      <diagonal/>
    </border>
    <border>
      <left/>
      <right style="medium">
        <color theme="0" tint="-0.1498764000366222"/>
      </right>
      <top/>
      <bottom style="medium">
        <color theme="0" tint="-0.14993743705557422"/>
      </bottom>
      <diagonal/>
    </border>
    <border>
      <left/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8764000366222"/>
      </top>
      <bottom style="thin">
        <color theme="0" tint="-0.1498764000366222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 style="medium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8" fillId="5" borderId="116" applyNumberFormat="0" applyAlignment="0" applyProtection="0"/>
  </cellStyleXfs>
  <cellXfs count="255">
    <xf numFmtId="0" fontId="0" fillId="0" borderId="0" xfId="0"/>
    <xf numFmtId="0" fontId="0" fillId="0" borderId="0" xfId="0" applyFill="1"/>
    <xf numFmtId="0" fontId="0" fillId="4" borderId="0" xfId="0" applyFill="1"/>
    <xf numFmtId="0" fontId="1" fillId="4" borderId="0" xfId="0" applyFont="1" applyFill="1"/>
    <xf numFmtId="0" fontId="1" fillId="0" borderId="0" xfId="0" applyFont="1"/>
    <xf numFmtId="0" fontId="1" fillId="0" borderId="0" xfId="0" applyFont="1" applyFill="1"/>
    <xf numFmtId="0" fontId="0" fillId="0" borderId="0" xfId="0" applyAlignment="1">
      <alignment wrapText="1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Protection="1"/>
    <xf numFmtId="0" fontId="0" fillId="0" borderId="9" xfId="0" applyBorder="1"/>
    <xf numFmtId="0" fontId="6" fillId="0" borderId="0" xfId="1" applyFont="1"/>
    <xf numFmtId="0" fontId="6" fillId="0" borderId="0" xfId="1" applyFont="1" applyFill="1"/>
    <xf numFmtId="0" fontId="5" fillId="0" borderId="0" xfId="1"/>
    <xf numFmtId="0" fontId="5" fillId="0" borderId="0" xfId="1" applyFill="1"/>
    <xf numFmtId="0" fontId="0" fillId="0" borderId="9" xfId="0" applyBorder="1" applyAlignment="1">
      <alignment vertical="center"/>
    </xf>
    <xf numFmtId="0" fontId="0" fillId="4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9" xfId="0" applyFill="1" applyBorder="1"/>
    <xf numFmtId="0" fontId="0" fillId="4" borderId="9" xfId="0" applyFill="1" applyBorder="1"/>
    <xf numFmtId="0" fontId="0" fillId="0" borderId="9" xfId="0" applyBorder="1" applyAlignment="1">
      <alignment wrapText="1"/>
    </xf>
    <xf numFmtId="0" fontId="0" fillId="4" borderId="9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 applyAlignment="1">
      <alignment horizontal="center" vertical="center" wrapText="1"/>
    </xf>
    <xf numFmtId="0" fontId="0" fillId="4" borderId="10" xfId="0" applyFill="1" applyBorder="1"/>
    <xf numFmtId="0" fontId="0" fillId="3" borderId="10" xfId="0" applyFill="1" applyBorder="1"/>
    <xf numFmtId="0" fontId="0" fillId="0" borderId="0" xfId="0" applyAlignment="1">
      <alignment vertical="center"/>
    </xf>
    <xf numFmtId="0" fontId="0" fillId="4" borderId="9" xfId="0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0" fillId="0" borderId="14" xfId="0" applyBorder="1"/>
    <xf numFmtId="0" fontId="0" fillId="0" borderId="7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1" xfId="0" applyFont="1" applyBorder="1" applyAlignment="1">
      <alignment horizontal="center"/>
    </xf>
    <xf numFmtId="0" fontId="0" fillId="0" borderId="10" xfId="0" applyBorder="1"/>
    <xf numFmtId="0" fontId="1" fillId="0" borderId="0" xfId="0" applyFont="1" applyAlignment="1">
      <alignment wrapText="1"/>
    </xf>
    <xf numFmtId="0" fontId="0" fillId="0" borderId="20" xfId="0" applyBorder="1"/>
    <xf numFmtId="0" fontId="0" fillId="0" borderId="23" xfId="0" applyBorder="1" applyAlignment="1">
      <alignment horizontal="center" vertical="center"/>
    </xf>
    <xf numFmtId="0" fontId="0" fillId="0" borderId="23" xfId="0" applyBorder="1"/>
    <xf numFmtId="0" fontId="0" fillId="0" borderId="20" xfId="0" applyBorder="1" applyAlignment="1">
      <alignment horizontal="center" vertical="center"/>
    </xf>
    <xf numFmtId="0" fontId="0" fillId="0" borderId="0" xfId="0" applyBorder="1"/>
    <xf numFmtId="0" fontId="1" fillId="0" borderId="25" xfId="0" applyFont="1" applyFill="1" applyBorder="1"/>
    <xf numFmtId="0" fontId="0" fillId="0" borderId="26" xfId="0" applyFill="1" applyBorder="1"/>
    <xf numFmtId="0" fontId="1" fillId="0" borderId="27" xfId="0" applyFont="1" applyBorder="1"/>
    <xf numFmtId="0" fontId="0" fillId="0" borderId="28" xfId="0" applyBorder="1"/>
    <xf numFmtId="0" fontId="0" fillId="0" borderId="27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1" fillId="4" borderId="34" xfId="0" applyFont="1" applyFill="1" applyBorder="1"/>
    <xf numFmtId="0" fontId="0" fillId="4" borderId="35" xfId="0" applyFill="1" applyBorder="1"/>
    <xf numFmtId="0" fontId="0" fillId="4" borderId="36" xfId="0" applyFill="1" applyBorder="1"/>
    <xf numFmtId="0" fontId="0" fillId="0" borderId="24" xfId="0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40" xfId="0" applyFill="1" applyBorder="1"/>
    <xf numFmtId="0" fontId="0" fillId="0" borderId="41" xfId="0" applyFill="1" applyBorder="1"/>
    <xf numFmtId="0" fontId="0" fillId="0" borderId="42" xfId="0" applyBorder="1"/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21" xfId="0" applyBorder="1"/>
    <xf numFmtId="0" fontId="0" fillId="0" borderId="49" xfId="0" applyBorder="1"/>
    <xf numFmtId="0" fontId="0" fillId="0" borderId="50" xfId="0" applyBorder="1"/>
    <xf numFmtId="0" fontId="0" fillId="0" borderId="52" xfId="0" applyBorder="1"/>
    <xf numFmtId="0" fontId="0" fillId="4" borderId="19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15" fontId="0" fillId="0" borderId="22" xfId="0" quotePrefix="1" applyNumberFormat="1" applyBorder="1" applyAlignment="1">
      <alignment horizontal="center" vertical="center"/>
    </xf>
    <xf numFmtId="15" fontId="0" fillId="0" borderId="19" xfId="0" quotePrefix="1" applyNumberFormat="1" applyBorder="1" applyAlignment="1">
      <alignment horizontal="center" vertical="center"/>
    </xf>
    <xf numFmtId="0" fontId="1" fillId="4" borderId="56" xfId="0" applyFont="1" applyFill="1" applyBorder="1"/>
    <xf numFmtId="0" fontId="0" fillId="4" borderId="32" xfId="0" applyFill="1" applyBorder="1"/>
    <xf numFmtId="0" fontId="2" fillId="3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0" fillId="0" borderId="57" xfId="0" applyFill="1" applyBorder="1"/>
    <xf numFmtId="0" fontId="0" fillId="0" borderId="5" xfId="0" applyFill="1" applyBorder="1"/>
    <xf numFmtId="0" fontId="0" fillId="0" borderId="58" xfId="0" applyFill="1" applyBorder="1" applyAlignment="1">
      <alignment horizontal="center" vertical="center" wrapText="1"/>
    </xf>
    <xf numFmtId="15" fontId="0" fillId="0" borderId="63" xfId="0" quotePrefix="1" applyNumberFormat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15" fontId="0" fillId="0" borderId="65" xfId="0" quotePrefix="1" applyNumberFormat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68" xfId="0" applyBorder="1"/>
    <xf numFmtId="0" fontId="0" fillId="0" borderId="52" xfId="0" applyBorder="1" applyAlignment="1">
      <alignment wrapText="1"/>
    </xf>
    <xf numFmtId="0" fontId="0" fillId="0" borderId="61" xfId="0" applyBorder="1" applyAlignment="1">
      <alignment horizontal="center" vertical="center"/>
    </xf>
    <xf numFmtId="0" fontId="0" fillId="0" borderId="69" xfId="0" quotePrefix="1" applyBorder="1" applyAlignment="1">
      <alignment horizontal="center" vertical="center"/>
    </xf>
    <xf numFmtId="0" fontId="0" fillId="0" borderId="71" xfId="0" applyBorder="1"/>
    <xf numFmtId="0" fontId="0" fillId="0" borderId="72" xfId="0" applyBorder="1"/>
    <xf numFmtId="0" fontId="0" fillId="0" borderId="74" xfId="0" applyBorder="1"/>
    <xf numFmtId="0" fontId="0" fillId="0" borderId="59" xfId="0" quotePrefix="1" applyFill="1" applyBorder="1" applyAlignment="1">
      <alignment horizontal="center" vertical="center"/>
    </xf>
    <xf numFmtId="0" fontId="0" fillId="0" borderId="60" xfId="0" applyFill="1" applyBorder="1" applyAlignment="1">
      <alignment horizontal="center" vertical="center"/>
    </xf>
    <xf numFmtId="0" fontId="0" fillId="0" borderId="61" xfId="0" quotePrefix="1" applyFill="1" applyBorder="1" applyAlignment="1">
      <alignment horizontal="center" vertical="center"/>
    </xf>
    <xf numFmtId="0" fontId="0" fillId="0" borderId="62" xfId="0" applyFill="1" applyBorder="1" applyAlignment="1">
      <alignment horizontal="center" vertical="center"/>
    </xf>
    <xf numFmtId="0" fontId="0" fillId="0" borderId="61" xfId="0" applyFill="1" applyBorder="1" applyAlignment="1">
      <alignment horizontal="center" vertical="center"/>
    </xf>
    <xf numFmtId="0" fontId="0" fillId="0" borderId="62" xfId="0" quotePrefix="1" applyFill="1" applyBorder="1" applyAlignment="1">
      <alignment horizontal="center" vertical="center"/>
    </xf>
    <xf numFmtId="0" fontId="0" fillId="0" borderId="61" xfId="0" quotePrefix="1" applyBorder="1" applyAlignment="1">
      <alignment horizontal="center" vertical="center"/>
    </xf>
    <xf numFmtId="0" fontId="0" fillId="0" borderId="62" xfId="0" quotePrefix="1" applyBorder="1" applyAlignment="1">
      <alignment horizontal="center" vertical="center"/>
    </xf>
    <xf numFmtId="0" fontId="0" fillId="0" borderId="75" xfId="0" quotePrefix="1" applyBorder="1" applyAlignment="1">
      <alignment horizontal="center" vertical="center"/>
    </xf>
    <xf numFmtId="0" fontId="0" fillId="0" borderId="76" xfId="0" quotePrefix="1" applyBorder="1" applyAlignment="1">
      <alignment horizontal="center" vertical="center"/>
    </xf>
    <xf numFmtId="0" fontId="0" fillId="0" borderId="71" xfId="0" applyFill="1" applyBorder="1"/>
    <xf numFmtId="0" fontId="0" fillId="0" borderId="71" xfId="0" applyBorder="1" applyAlignment="1">
      <alignment wrapText="1"/>
    </xf>
    <xf numFmtId="0" fontId="0" fillId="0" borderId="12" xfId="0" applyFont="1" applyFill="1" applyBorder="1" applyAlignment="1">
      <alignment wrapText="1"/>
    </xf>
    <xf numFmtId="0" fontId="0" fillId="0" borderId="12" xfId="0" applyFont="1" applyFill="1" applyBorder="1"/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wrapText="1"/>
    </xf>
    <xf numFmtId="0" fontId="0" fillId="0" borderId="77" xfId="0" applyBorder="1"/>
    <xf numFmtId="0" fontId="0" fillId="0" borderId="26" xfId="0" applyBorder="1" applyAlignment="1">
      <alignment horizontal="center" vertical="center"/>
    </xf>
    <xf numFmtId="0" fontId="0" fillId="0" borderId="78" xfId="0" quotePrefix="1" applyBorder="1" applyAlignment="1">
      <alignment horizontal="center" vertical="center"/>
    </xf>
    <xf numFmtId="0" fontId="0" fillId="0" borderId="79" xfId="0" applyBorder="1"/>
    <xf numFmtId="0" fontId="0" fillId="0" borderId="70" xfId="0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3" borderId="80" xfId="0" applyFill="1" applyBorder="1"/>
    <xf numFmtId="0" fontId="0" fillId="4" borderId="80" xfId="0" applyFill="1" applyBorder="1"/>
    <xf numFmtId="0" fontId="0" fillId="0" borderId="81" xfId="0" applyBorder="1"/>
    <xf numFmtId="0" fontId="0" fillId="0" borderId="83" xfId="0" applyBorder="1"/>
    <xf numFmtId="0" fontId="0" fillId="0" borderId="89" xfId="0" applyBorder="1"/>
    <xf numFmtId="0" fontId="0" fillId="0" borderId="90" xfId="0" applyBorder="1"/>
    <xf numFmtId="0" fontId="0" fillId="4" borderId="80" xfId="0" applyFill="1" applyBorder="1" applyAlignment="1">
      <alignment horizontal="center" vertical="center"/>
    </xf>
    <xf numFmtId="0" fontId="0" fillId="3" borderId="80" xfId="0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84" xfId="0" quotePrefix="1" applyBorder="1" applyAlignment="1">
      <alignment horizontal="center" vertical="center"/>
    </xf>
    <xf numFmtId="0" fontId="0" fillId="0" borderId="85" xfId="0" quotePrefix="1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49" fontId="0" fillId="0" borderId="65" xfId="0" quotePrefix="1" applyNumberFormat="1" applyBorder="1" applyAlignment="1">
      <alignment horizontal="center" vertical="center"/>
    </xf>
    <xf numFmtId="0" fontId="0" fillId="0" borderId="86" xfId="0" quotePrefix="1" applyBorder="1" applyAlignment="1">
      <alignment horizontal="center" vertical="center"/>
    </xf>
    <xf numFmtId="0" fontId="0" fillId="0" borderId="95" xfId="0" applyBorder="1"/>
    <xf numFmtId="0" fontId="0" fillId="0" borderId="96" xfId="0" applyBorder="1"/>
    <xf numFmtId="0" fontId="0" fillId="0" borderId="26" xfId="0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98" xfId="0" applyBorder="1"/>
    <xf numFmtId="0" fontId="0" fillId="0" borderId="97" xfId="0" applyBorder="1"/>
    <xf numFmtId="0" fontId="0" fillId="0" borderId="97" xfId="0" applyBorder="1" applyAlignment="1">
      <alignment horizontal="center" vertical="center"/>
    </xf>
    <xf numFmtId="0" fontId="0" fillId="0" borderId="99" xfId="0" applyBorder="1"/>
    <xf numFmtId="0" fontId="0" fillId="0" borderId="100" xfId="0" applyBorder="1"/>
    <xf numFmtId="0" fontId="0" fillId="0" borderId="101" xfId="0" applyBorder="1"/>
    <xf numFmtId="0" fontId="0" fillId="0" borderId="10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69" xfId="0" applyBorder="1" applyAlignment="1">
      <alignment horizontal="center"/>
    </xf>
    <xf numFmtId="0" fontId="0" fillId="0" borderId="70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89" xfId="0" applyBorder="1" applyAlignment="1">
      <alignment horizontal="center"/>
    </xf>
    <xf numFmtId="0" fontId="0" fillId="0" borderId="102" xfId="0" quotePrefix="1" applyBorder="1" applyAlignment="1">
      <alignment horizontal="center" vertical="center"/>
    </xf>
    <xf numFmtId="0" fontId="0" fillId="0" borderId="103" xfId="0" quotePrefix="1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0" fillId="0" borderId="104" xfId="0" quotePrefix="1" applyBorder="1" applyAlignment="1">
      <alignment horizontal="center" vertical="center"/>
    </xf>
    <xf numFmtId="0" fontId="0" fillId="0" borderId="103" xfId="0" applyBorder="1" applyAlignment="1">
      <alignment horizontal="center" vertical="center"/>
    </xf>
    <xf numFmtId="0" fontId="0" fillId="0" borderId="105" xfId="0" quotePrefix="1" applyBorder="1" applyAlignment="1">
      <alignment horizontal="center" vertical="center"/>
    </xf>
    <xf numFmtId="0" fontId="0" fillId="0" borderId="106" xfId="0" applyBorder="1"/>
    <xf numFmtId="0" fontId="0" fillId="0" borderId="107" xfId="0" applyBorder="1"/>
    <xf numFmtId="0" fontId="0" fillId="0" borderId="83" xfId="0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109" xfId="0" applyBorder="1" applyAlignment="1">
      <alignment horizontal="center" vertical="center"/>
    </xf>
    <xf numFmtId="0" fontId="0" fillId="0" borderId="83" xfId="0" applyFill="1" applyBorder="1" applyAlignment="1">
      <alignment vertical="center" wrapText="1"/>
    </xf>
    <xf numFmtId="0" fontId="0" fillId="0" borderId="108" xfId="0" quotePrefix="1" applyFill="1" applyBorder="1" applyAlignment="1">
      <alignment horizontal="center" vertical="center"/>
    </xf>
    <xf numFmtId="0" fontId="0" fillId="0" borderId="109" xfId="0" quotePrefix="1" applyFill="1" applyBorder="1" applyAlignment="1">
      <alignment horizontal="center" vertical="center"/>
    </xf>
    <xf numFmtId="0" fontId="0" fillId="0" borderId="108" xfId="0" quotePrefix="1" applyBorder="1" applyAlignment="1">
      <alignment horizontal="center" vertical="center"/>
    </xf>
    <xf numFmtId="0" fontId="0" fillId="0" borderId="111" xfId="0" applyBorder="1" applyAlignment="1">
      <alignment horizontal="center" vertical="center"/>
    </xf>
    <xf numFmtId="0" fontId="0" fillId="0" borderId="112" xfId="0" applyBorder="1" applyAlignment="1">
      <alignment horizontal="center" vertical="center"/>
    </xf>
    <xf numFmtId="0" fontId="0" fillId="0" borderId="111" xfId="0" quotePrefix="1" applyBorder="1" applyAlignment="1">
      <alignment horizontal="center" vertical="center"/>
    </xf>
    <xf numFmtId="0" fontId="0" fillId="0" borderId="112" xfId="0" quotePrefix="1" applyBorder="1" applyAlignment="1">
      <alignment horizontal="center" vertical="center"/>
    </xf>
    <xf numFmtId="0" fontId="0" fillId="0" borderId="109" xfId="0" quotePrefix="1" applyBorder="1" applyAlignment="1">
      <alignment horizontal="center" vertical="center"/>
    </xf>
    <xf numFmtId="0" fontId="0" fillId="0" borderId="114" xfId="0" quotePrefix="1" applyBorder="1" applyAlignment="1">
      <alignment horizontal="center" vertical="center"/>
    </xf>
    <xf numFmtId="0" fontId="0" fillId="0" borderId="115" xfId="0" quotePrefix="1" applyBorder="1" applyAlignment="1">
      <alignment horizontal="center" vertical="center"/>
    </xf>
    <xf numFmtId="0" fontId="0" fillId="0" borderId="83" xfId="0" applyBorder="1" applyAlignment="1">
      <alignment wrapText="1"/>
    </xf>
    <xf numFmtId="0" fontId="0" fillId="4" borderId="35" xfId="0" applyFill="1" applyBorder="1" applyAlignment="1">
      <alignment horizontal="center" vertical="center"/>
    </xf>
    <xf numFmtId="0" fontId="0" fillId="4" borderId="59" xfId="0" applyFill="1" applyBorder="1" applyAlignment="1">
      <alignment horizontal="center" vertical="center"/>
    </xf>
    <xf numFmtId="0" fontId="0" fillId="4" borderId="53" xfId="0" applyFill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4" borderId="61" xfId="0" applyFill="1" applyBorder="1" applyAlignment="1">
      <alignment horizontal="center" vertical="center"/>
    </xf>
    <xf numFmtId="0" fontId="0" fillId="4" borderId="54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74" xfId="0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0" fillId="0" borderId="93" xfId="0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0" fillId="3" borderId="80" xfId="0" applyFill="1" applyBorder="1" applyAlignment="1">
      <alignment horizontal="center" vertical="center" wrapText="1"/>
    </xf>
    <xf numFmtId="0" fontId="8" fillId="5" borderId="116" xfId="2"/>
    <xf numFmtId="0" fontId="0" fillId="0" borderId="117" xfId="0" quotePrefix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118" xfId="0" applyFont="1" applyFill="1" applyBorder="1"/>
    <xf numFmtId="0" fontId="0" fillId="0" borderId="119" xfId="0" applyFill="1" applyBorder="1" applyAlignment="1">
      <alignment horizontal="center" vertical="center"/>
    </xf>
    <xf numFmtId="0" fontId="0" fillId="0" borderId="0" xfId="0" applyFill="1" applyBorder="1"/>
    <xf numFmtId="0" fontId="0" fillId="0" borderId="120" xfId="0" applyFill="1" applyBorder="1" applyAlignment="1">
      <alignment horizontal="center" vertical="center"/>
    </xf>
    <xf numFmtId="0" fontId="0" fillId="0" borderId="70" xfId="0" applyFill="1" applyBorder="1"/>
    <xf numFmtId="0" fontId="0" fillId="0" borderId="70" xfId="0" applyFill="1" applyBorder="1" applyAlignment="1">
      <alignment horizontal="center" vertical="center"/>
    </xf>
    <xf numFmtId="0" fontId="0" fillId="0" borderId="81" xfId="0" applyFill="1" applyBorder="1"/>
    <xf numFmtId="0" fontId="0" fillId="6" borderId="94" xfId="0" applyFill="1" applyBorder="1"/>
    <xf numFmtId="0" fontId="0" fillId="0" borderId="113" xfId="0" applyBorder="1"/>
    <xf numFmtId="0" fontId="0" fillId="0" borderId="121" xfId="0" applyBorder="1"/>
    <xf numFmtId="0" fontId="0" fillId="6" borderId="96" xfId="0" applyFill="1" applyBorder="1"/>
    <xf numFmtId="0" fontId="0" fillId="0" borderId="51" xfId="0" applyBorder="1"/>
    <xf numFmtId="0" fontId="0" fillId="0" borderId="122" xfId="0" applyBorder="1"/>
    <xf numFmtId="0" fontId="0" fillId="0" borderId="122" xfId="0" applyFill="1" applyBorder="1"/>
    <xf numFmtId="0" fontId="9" fillId="0" borderId="96" xfId="0" applyFont="1" applyBorder="1"/>
    <xf numFmtId="0" fontId="9" fillId="0" borderId="123" xfId="0" applyFont="1" applyBorder="1"/>
    <xf numFmtId="0" fontId="0" fillId="0" borderId="124" xfId="0" applyBorder="1"/>
    <xf numFmtId="0" fontId="0" fillId="0" borderId="125" xfId="0" applyBorder="1"/>
    <xf numFmtId="0" fontId="0" fillId="6" borderId="74" xfId="0" applyFill="1" applyBorder="1"/>
    <xf numFmtId="0" fontId="9" fillId="0" borderId="74" xfId="0" applyFont="1" applyBorder="1"/>
    <xf numFmtId="0" fontId="9" fillId="0" borderId="83" xfId="0" applyFont="1" applyBorder="1"/>
    <xf numFmtId="0" fontId="0" fillId="0" borderId="110" xfId="0" applyBorder="1"/>
    <xf numFmtId="0" fontId="9" fillId="0" borderId="10" xfId="0" applyFont="1" applyBorder="1" applyAlignment="1">
      <alignment wrapText="1"/>
    </xf>
    <xf numFmtId="0" fontId="0" fillId="0" borderId="44" xfId="0" applyFill="1" applyBorder="1" applyAlignment="1">
      <alignment horizontal="center" vertical="center"/>
    </xf>
    <xf numFmtId="0" fontId="0" fillId="0" borderId="54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73" xfId="0" quotePrefix="1" applyBorder="1" applyAlignment="1">
      <alignment horizontal="center" vertical="center"/>
    </xf>
    <xf numFmtId="0" fontId="5" fillId="0" borderId="126" xfId="1" applyFont="1" applyBorder="1"/>
    <xf numFmtId="0" fontId="5" fillId="0" borderId="126" xfId="1" applyFont="1" applyBorder="1"/>
    <xf numFmtId="0" fontId="5" fillId="0" borderId="126" xfId="1" applyFont="1" applyBorder="1"/>
    <xf numFmtId="0" fontId="5" fillId="0" borderId="126" xfId="1" applyFont="1" applyBorder="1"/>
    <xf numFmtId="0" fontId="5" fillId="0" borderId="126" xfId="1" applyFont="1" applyBorder="1"/>
    <xf numFmtId="0" fontId="5" fillId="0" borderId="126" xfId="1" applyFont="1" applyBorder="1"/>
    <xf numFmtId="0" fontId="5" fillId="0" borderId="126" xfId="1" applyFont="1" applyBorder="1"/>
    <xf numFmtId="0" fontId="5" fillId="0" borderId="126" xfId="1" applyFont="1" applyBorder="1"/>
    <xf numFmtId="0" fontId="0" fillId="0" borderId="88" xfId="0" applyFill="1" applyBorder="1" applyAlignment="1">
      <alignment wrapText="1"/>
    </xf>
    <xf numFmtId="0" fontId="3" fillId="2" borderId="0" xfId="0" applyFont="1" applyFill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74" xfId="0" applyBorder="1" applyAlignment="1">
      <alignment horizontal="center"/>
    </xf>
    <xf numFmtId="0" fontId="0" fillId="0" borderId="83" xfId="0" applyBorder="1" applyAlignment="1">
      <alignment horizontal="center"/>
    </xf>
  </cellXfs>
  <cellStyles count="3">
    <cellStyle name="Ausgabe" xfId="2" builtinId="21"/>
    <cellStyle name="Standard" xfId="0" builtinId="0"/>
    <cellStyle name="Standard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400050</xdr:colOff>
      <xdr:row>8</xdr:row>
      <xdr:rowOff>152400</xdr:rowOff>
    </xdr:from>
    <xdr:to>
      <xdr:col>14</xdr:col>
      <xdr:colOff>218109</xdr:colOff>
      <xdr:row>33</xdr:row>
      <xdr:rowOff>121887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E9B251E-05B9-489C-9019-0BECE6249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43375" y="1447800"/>
          <a:ext cx="7723809" cy="4017612"/>
        </a:xfrm>
        <a:prstGeom prst="rect">
          <a:avLst/>
        </a:prstGeom>
      </xdr:spPr>
    </xdr:pic>
    <xdr:clientData/>
  </xdr:twoCellAnchor>
  <xdr:twoCellAnchor editAs="oneCell">
    <xdr:from>
      <xdr:col>5</xdr:col>
      <xdr:colOff>161925</xdr:colOff>
      <xdr:row>45</xdr:row>
      <xdr:rowOff>66675</xdr:rowOff>
    </xdr:from>
    <xdr:to>
      <xdr:col>14</xdr:col>
      <xdr:colOff>574135</xdr:colOff>
      <xdr:row>71</xdr:row>
      <xdr:rowOff>106241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77783B2-C3B8-4C9F-884D-58ADAC3BE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95825" y="7353300"/>
          <a:ext cx="7527385" cy="424961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tefanie S Werner" id="{9D4DB6B7-93A4-4CD4-969D-BEDB4CA8D6AA}" userId="S::Stefanie.S.Werner@deutschebahn.com::5d481217-bf38-4514-a7d6-7e7807a6f43a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" dT="2020-09-24T12:48:53.63" personId="{9D4DB6B7-93A4-4CD4-969D-BEDB4CA8D6AA}" id="{E5D50613-1DC4-45FF-B7CA-0DE203453661}">
    <text>Hier sind die Informationsquellen der Bestandsinformationen zu benennen.</text>
  </threadedComment>
  <threadedComment ref="G4" dT="2020-09-24T12:49:22.31" personId="{9D4DB6B7-93A4-4CD4-969D-BEDB4CA8D6AA}" id="{19370A48-BF60-423D-ACDB-B3C576E57F92}">
    <text>Geometrischer Detaillierungsgrad und Informationsgehalt des Bestandsmodells. Kann projektspezifisch angepasst werden.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9"/>
  <sheetViews>
    <sheetView showGridLines="0" zoomScale="70" zoomScaleNormal="70" zoomScalePageLayoutView="70" workbookViewId="0">
      <selection activeCell="E5" sqref="E5"/>
    </sheetView>
  </sheetViews>
  <sheetFormatPr baseColWidth="10" defaultRowHeight="12.5" x14ac:dyDescent="0.25"/>
  <cols>
    <col min="1" max="1" width="35" customWidth="1"/>
    <col min="2" max="2" width="35.75" customWidth="1"/>
    <col min="3" max="3" width="4.33203125" customWidth="1"/>
    <col min="4" max="4" width="9" customWidth="1"/>
    <col min="5" max="5" width="9.5" customWidth="1"/>
    <col min="6" max="6" width="16.5" customWidth="1"/>
    <col min="7" max="7" width="5.83203125" customWidth="1"/>
    <col min="8" max="8" width="6.83203125" customWidth="1"/>
    <col min="9" max="9" width="37.08203125" customWidth="1"/>
  </cols>
  <sheetData>
    <row r="1" spans="1:9" x14ac:dyDescent="0.25">
      <c r="A1" s="244" t="s">
        <v>229</v>
      </c>
      <c r="B1" s="244"/>
      <c r="C1" s="244"/>
      <c r="D1" s="244"/>
      <c r="E1" s="244"/>
      <c r="F1" s="244"/>
      <c r="G1" s="244"/>
      <c r="H1" s="244"/>
      <c r="I1" s="244"/>
    </row>
    <row r="2" spans="1:9" x14ac:dyDescent="0.25">
      <c r="A2" s="244"/>
      <c r="B2" s="244"/>
      <c r="C2" s="244"/>
      <c r="D2" s="244"/>
      <c r="E2" s="244"/>
      <c r="F2" s="244"/>
      <c r="G2" s="244"/>
      <c r="H2" s="244"/>
      <c r="I2" s="244"/>
    </row>
    <row r="3" spans="1:9" ht="13" thickBot="1" x14ac:dyDescent="0.3"/>
    <row r="4" spans="1:9" ht="45.75" customHeight="1" x14ac:dyDescent="0.25">
      <c r="A4" s="250" t="s">
        <v>127</v>
      </c>
      <c r="B4" s="251"/>
      <c r="C4" s="82"/>
      <c r="D4" s="247" t="s">
        <v>88</v>
      </c>
      <c r="E4" s="248"/>
      <c r="F4" s="249"/>
      <c r="G4" s="245" t="s">
        <v>224</v>
      </c>
      <c r="H4" s="246"/>
      <c r="I4" s="7" t="s">
        <v>2</v>
      </c>
    </row>
    <row r="5" spans="1:9" ht="35.25" customHeight="1" thickBot="1" x14ac:dyDescent="0.3">
      <c r="A5" s="83"/>
      <c r="B5" s="84"/>
      <c r="C5" s="85"/>
      <c r="D5" s="86" t="s">
        <v>28</v>
      </c>
      <c r="E5" s="57" t="s">
        <v>29</v>
      </c>
      <c r="F5" s="58" t="s">
        <v>15</v>
      </c>
      <c r="G5" s="59" t="s">
        <v>0</v>
      </c>
      <c r="H5" s="60" t="s">
        <v>1</v>
      </c>
      <c r="I5" s="61"/>
    </row>
    <row r="6" spans="1:9" ht="13" thickBot="1" x14ac:dyDescent="0.3">
      <c r="A6" s="80" t="s">
        <v>3</v>
      </c>
      <c r="B6" s="81"/>
      <c r="C6" s="81"/>
      <c r="D6" s="55"/>
      <c r="E6" s="55"/>
      <c r="F6" s="55"/>
      <c r="G6" s="55"/>
      <c r="H6" s="55"/>
      <c r="I6" s="56"/>
    </row>
    <row r="7" spans="1:9" x14ac:dyDescent="0.25">
      <c r="A7" s="44"/>
      <c r="B7" s="45"/>
      <c r="C7" s="45"/>
      <c r="D7" s="45"/>
      <c r="E7" s="45"/>
      <c r="F7" s="45"/>
      <c r="G7" s="45"/>
      <c r="H7" s="147"/>
      <c r="I7" s="62"/>
    </row>
    <row r="8" spans="1:9" ht="13" thickBot="1" x14ac:dyDescent="0.3">
      <c r="A8" s="46" t="s">
        <v>4</v>
      </c>
      <c r="B8" s="43"/>
      <c r="C8" s="43"/>
      <c r="D8" s="39"/>
      <c r="E8" s="39"/>
      <c r="F8" s="39"/>
      <c r="G8" s="70"/>
      <c r="H8" s="148"/>
      <c r="I8" s="50"/>
    </row>
    <row r="9" spans="1:9" x14ac:dyDescent="0.25">
      <c r="A9" s="47" t="s">
        <v>5</v>
      </c>
      <c r="B9" s="15">
        <v>527</v>
      </c>
      <c r="C9" s="68"/>
      <c r="D9" s="76"/>
      <c r="E9" s="72"/>
      <c r="F9" s="231" t="s">
        <v>185</v>
      </c>
      <c r="G9" s="78" t="s">
        <v>38</v>
      </c>
      <c r="H9" s="64" t="s">
        <v>36</v>
      </c>
      <c r="I9" s="63"/>
    </row>
    <row r="10" spans="1:9" x14ac:dyDescent="0.25">
      <c r="A10" s="47" t="s">
        <v>6</v>
      </c>
      <c r="B10" s="16" t="str">
        <f>VLOOKUP(B9,'Quelle 2_SAP '!A:J,2,FALSE)</f>
        <v>Berlin-Friedrichstraße</v>
      </c>
      <c r="C10" s="68"/>
      <c r="D10" s="76"/>
      <c r="E10" s="72"/>
      <c r="F10" s="231" t="s">
        <v>185</v>
      </c>
      <c r="G10" s="79" t="s">
        <v>38</v>
      </c>
      <c r="H10" s="65" t="s">
        <v>36</v>
      </c>
      <c r="I10" s="63"/>
    </row>
    <row r="11" spans="1:9" x14ac:dyDescent="0.25">
      <c r="A11" s="47" t="s">
        <v>7</v>
      </c>
      <c r="B11" s="15" t="str">
        <f>VLOOKUP(B9,'Quelle 2_SAP '!A:J,6,FALSE)</f>
        <v>Georgenstraße 14/17 , 10117  Berlin</v>
      </c>
      <c r="C11" s="68"/>
      <c r="D11" s="76"/>
      <c r="E11" s="72"/>
      <c r="F11" s="231" t="s">
        <v>185</v>
      </c>
      <c r="G11" s="79" t="s">
        <v>38</v>
      </c>
      <c r="H11" s="65" t="s">
        <v>36</v>
      </c>
      <c r="I11" s="63"/>
    </row>
    <row r="12" spans="1:9" x14ac:dyDescent="0.25">
      <c r="A12" s="47" t="s">
        <v>8</v>
      </c>
      <c r="B12" s="16">
        <f>VLOOKUP(B9,'Quelle 2_SAP '!A:J,7,FALSE)</f>
        <v>2</v>
      </c>
      <c r="C12" s="68"/>
      <c r="D12" s="76"/>
      <c r="E12" s="72"/>
      <c r="F12" s="231" t="s">
        <v>185</v>
      </c>
      <c r="G12" s="79" t="s">
        <v>38</v>
      </c>
      <c r="H12" s="65" t="s">
        <v>36</v>
      </c>
      <c r="I12" s="63"/>
    </row>
    <row r="13" spans="1:9" x14ac:dyDescent="0.25">
      <c r="A13" s="48"/>
      <c r="B13" s="43"/>
      <c r="C13" s="43"/>
      <c r="D13" s="74"/>
      <c r="E13" s="40"/>
      <c r="F13" s="66"/>
      <c r="G13" s="41"/>
      <c r="H13" s="66"/>
      <c r="I13" s="49"/>
    </row>
    <row r="14" spans="1:9" x14ac:dyDescent="0.25">
      <c r="A14" s="46" t="s">
        <v>9</v>
      </c>
      <c r="B14" s="43"/>
      <c r="C14" s="43"/>
      <c r="D14" s="75"/>
      <c r="E14" s="42"/>
      <c r="F14" s="67"/>
      <c r="G14" s="39"/>
      <c r="H14" s="67"/>
      <c r="I14" s="50"/>
    </row>
    <row r="15" spans="1:9" x14ac:dyDescent="0.25">
      <c r="A15" s="47" t="s">
        <v>10</v>
      </c>
      <c r="B15" s="18"/>
      <c r="C15" s="68"/>
      <c r="D15" s="77"/>
      <c r="E15" s="73"/>
      <c r="F15" s="65"/>
      <c r="G15" s="79" t="s">
        <v>38</v>
      </c>
      <c r="H15" s="65" t="s">
        <v>36</v>
      </c>
      <c r="I15" s="63"/>
    </row>
    <row r="16" spans="1:9" x14ac:dyDescent="0.25">
      <c r="A16" s="47" t="s">
        <v>11</v>
      </c>
      <c r="B16" s="17"/>
      <c r="C16" s="68"/>
      <c r="D16" s="77"/>
      <c r="E16" s="73"/>
      <c r="F16" s="65"/>
      <c r="G16" s="79" t="s">
        <v>38</v>
      </c>
      <c r="H16" s="65" t="s">
        <v>36</v>
      </c>
      <c r="I16" s="63"/>
    </row>
    <row r="17" spans="1:9" x14ac:dyDescent="0.25">
      <c r="A17" s="47" t="s">
        <v>12</v>
      </c>
      <c r="B17" s="18"/>
      <c r="C17" s="68"/>
      <c r="D17" s="77"/>
      <c r="E17" s="73"/>
      <c r="F17" s="65"/>
      <c r="G17" s="79" t="s">
        <v>38</v>
      </c>
      <c r="H17" s="65" t="s">
        <v>36</v>
      </c>
      <c r="I17" s="63"/>
    </row>
    <row r="18" spans="1:9" x14ac:dyDescent="0.25">
      <c r="A18" s="47" t="s">
        <v>14</v>
      </c>
      <c r="B18" s="16" t="str">
        <f>VLOOKUP(B9,'Quelle 2_SAP '!A:L,11,FALSE)</f>
        <v>60 km/h</v>
      </c>
      <c r="C18" s="68"/>
      <c r="D18" s="77"/>
      <c r="E18" s="73"/>
      <c r="F18" s="65"/>
      <c r="G18" s="79" t="s">
        <v>38</v>
      </c>
      <c r="H18" s="65" t="s">
        <v>36</v>
      </c>
      <c r="I18" s="63"/>
    </row>
    <row r="19" spans="1:9" x14ac:dyDescent="0.25">
      <c r="A19" s="47" t="s">
        <v>13</v>
      </c>
      <c r="B19" s="15" t="s">
        <v>73</v>
      </c>
      <c r="C19" s="68"/>
      <c r="D19" s="77"/>
      <c r="E19" s="73"/>
      <c r="F19" s="65"/>
      <c r="G19" s="79" t="s">
        <v>38</v>
      </c>
      <c r="H19" s="65" t="s">
        <v>36</v>
      </c>
      <c r="I19" s="63"/>
    </row>
    <row r="20" spans="1:9" x14ac:dyDescent="0.25">
      <c r="A20" s="47" t="s">
        <v>30</v>
      </c>
      <c r="B20" s="16" t="s">
        <v>73</v>
      </c>
      <c r="C20" s="68"/>
      <c r="D20" s="77"/>
      <c r="E20" s="73"/>
      <c r="F20" s="65"/>
      <c r="G20" s="79" t="s">
        <v>38</v>
      </c>
      <c r="H20" s="65" t="s">
        <v>36</v>
      </c>
      <c r="I20" s="63"/>
    </row>
    <row r="21" spans="1:9" x14ac:dyDescent="0.25">
      <c r="A21" s="48"/>
      <c r="B21" s="43"/>
      <c r="C21" s="43"/>
      <c r="D21" s="40"/>
      <c r="E21" s="40"/>
      <c r="F21" s="40"/>
      <c r="G21" s="41"/>
      <c r="H21" s="40"/>
      <c r="I21" s="49"/>
    </row>
    <row r="22" spans="1:9" ht="13" thickBot="1" x14ac:dyDescent="0.3">
      <c r="A22" s="51"/>
      <c r="B22" s="52"/>
      <c r="C22" s="52"/>
      <c r="D22" s="149"/>
      <c r="E22" s="149"/>
      <c r="F22" s="149"/>
      <c r="G22" s="69"/>
      <c r="H22" s="149"/>
      <c r="I22" s="53"/>
    </row>
    <row r="23" spans="1:9" ht="13" thickBot="1" x14ac:dyDescent="0.3">
      <c r="A23" s="54" t="s">
        <v>130</v>
      </c>
      <c r="B23" s="55"/>
      <c r="C23" s="55"/>
      <c r="D23" s="187"/>
      <c r="E23" s="187"/>
      <c r="F23" s="187"/>
      <c r="G23" s="55"/>
      <c r="H23" s="55"/>
      <c r="I23" s="56"/>
    </row>
    <row r="24" spans="1:9" x14ac:dyDescent="0.25">
      <c r="D24" s="152"/>
      <c r="E24" s="152"/>
      <c r="F24" s="152"/>
      <c r="G24" s="151"/>
      <c r="H24" s="152"/>
      <c r="I24" s="150"/>
    </row>
    <row r="25" spans="1:9" x14ac:dyDescent="0.25">
      <c r="A25" s="9" t="s">
        <v>16</v>
      </c>
      <c r="B25" s="15">
        <v>10095338</v>
      </c>
      <c r="D25" s="188"/>
      <c r="E25" s="189"/>
      <c r="F25" s="100" t="s">
        <v>186</v>
      </c>
      <c r="G25" s="87" t="s">
        <v>38</v>
      </c>
      <c r="H25" s="88" t="s">
        <v>36</v>
      </c>
      <c r="I25" s="92"/>
    </row>
    <row r="26" spans="1:9" x14ac:dyDescent="0.25">
      <c r="A26" s="9" t="s">
        <v>20</v>
      </c>
      <c r="B26" s="16" t="s">
        <v>73</v>
      </c>
      <c r="D26" s="94"/>
      <c r="E26" s="190"/>
      <c r="F26" s="191"/>
      <c r="G26" s="89" t="s">
        <v>38</v>
      </c>
      <c r="H26" s="90" t="s">
        <v>36</v>
      </c>
      <c r="I26" s="92"/>
    </row>
    <row r="27" spans="1:9" x14ac:dyDescent="0.25">
      <c r="A27" s="9" t="s">
        <v>121</v>
      </c>
      <c r="B27" s="20" t="s">
        <v>129</v>
      </c>
      <c r="D27" s="94"/>
      <c r="E27" s="190"/>
      <c r="F27" s="191"/>
      <c r="G27" s="143">
        <v>100</v>
      </c>
      <c r="H27" s="90" t="s">
        <v>67</v>
      </c>
      <c r="I27" s="92" t="s">
        <v>131</v>
      </c>
    </row>
    <row r="28" spans="1:9" x14ac:dyDescent="0.25">
      <c r="A28" s="43"/>
      <c r="B28" s="43"/>
      <c r="C28" s="43"/>
      <c r="D28" s="119"/>
      <c r="E28" s="119"/>
      <c r="F28" s="119"/>
      <c r="G28" s="155"/>
      <c r="H28" s="156"/>
      <c r="I28" s="154"/>
    </row>
    <row r="29" spans="1:9" x14ac:dyDescent="0.25">
      <c r="A29" s="19" t="s">
        <v>18</v>
      </c>
      <c r="B29" s="16" t="str">
        <f>VLOOKUP(B25,'Quelle 2_SAP '!H:M,3,FALSE)</f>
        <v>Thyssen Krupp</v>
      </c>
      <c r="D29" s="192"/>
      <c r="E29" s="193"/>
      <c r="F29" s="102" t="s">
        <v>186</v>
      </c>
      <c r="G29" s="89" t="s">
        <v>38</v>
      </c>
      <c r="H29" s="90" t="s">
        <v>36</v>
      </c>
      <c r="I29" s="92"/>
    </row>
    <row r="30" spans="1:9" x14ac:dyDescent="0.25">
      <c r="A30" s="19" t="s">
        <v>133</v>
      </c>
      <c r="B30" s="15"/>
      <c r="D30" s="103"/>
      <c r="E30" s="232"/>
      <c r="F30" s="102"/>
      <c r="G30" s="89"/>
      <c r="H30" s="90" t="s">
        <v>36</v>
      </c>
      <c r="I30" s="92"/>
    </row>
    <row r="31" spans="1:9" x14ac:dyDescent="0.25">
      <c r="A31" s="19" t="s">
        <v>134</v>
      </c>
      <c r="B31" s="16"/>
      <c r="D31" s="103"/>
      <c r="E31" s="232"/>
      <c r="F31" s="102"/>
      <c r="G31" s="89"/>
      <c r="H31" s="90" t="s">
        <v>36</v>
      </c>
      <c r="I31" s="92"/>
    </row>
    <row r="32" spans="1:9" x14ac:dyDescent="0.25">
      <c r="A32" s="19" t="s">
        <v>135</v>
      </c>
      <c r="B32" s="15"/>
      <c r="D32" s="103"/>
      <c r="E32" s="232"/>
      <c r="F32" s="102"/>
      <c r="G32" s="89"/>
      <c r="H32" s="90" t="s">
        <v>36</v>
      </c>
      <c r="I32" s="92"/>
    </row>
    <row r="33" spans="1:9" hidden="1" x14ac:dyDescent="0.25">
      <c r="A33" s="19" t="s">
        <v>139</v>
      </c>
      <c r="B33" s="16"/>
      <c r="D33" s="103"/>
      <c r="E33" s="232"/>
      <c r="F33" s="102"/>
      <c r="G33" s="89"/>
      <c r="H33" s="90" t="s">
        <v>36</v>
      </c>
      <c r="I33" s="92"/>
    </row>
    <row r="34" spans="1:9" x14ac:dyDescent="0.25">
      <c r="A34" s="19" t="s">
        <v>132</v>
      </c>
      <c r="B34" s="16"/>
      <c r="D34" s="94"/>
      <c r="E34" s="190"/>
      <c r="F34" s="191"/>
      <c r="G34" s="143">
        <v>100</v>
      </c>
      <c r="H34" s="90" t="s">
        <v>67</v>
      </c>
      <c r="I34" s="92"/>
    </row>
    <row r="35" spans="1:9" x14ac:dyDescent="0.25">
      <c r="A35" s="19" t="s">
        <v>145</v>
      </c>
      <c r="B35" s="15"/>
      <c r="D35" s="94"/>
      <c r="E35" s="190"/>
      <c r="F35" s="191"/>
      <c r="G35" s="143" t="s">
        <v>203</v>
      </c>
      <c r="H35" s="90" t="s">
        <v>36</v>
      </c>
      <c r="I35" s="92"/>
    </row>
    <row r="36" spans="1:9" x14ac:dyDescent="0.25">
      <c r="A36" s="19" t="s">
        <v>19</v>
      </c>
      <c r="B36" s="16">
        <f>VLOOKUP(B25,'Quelle 2_SAP '!H:J,2,FALSE)</f>
        <v>0</v>
      </c>
      <c r="D36" s="192"/>
      <c r="E36" s="193"/>
      <c r="F36" s="102" t="s">
        <v>186</v>
      </c>
      <c r="G36" s="89" t="s">
        <v>38</v>
      </c>
      <c r="H36" s="90" t="s">
        <v>36</v>
      </c>
      <c r="I36" s="92"/>
    </row>
    <row r="37" spans="1:9" x14ac:dyDescent="0.25">
      <c r="A37" s="19" t="s">
        <v>140</v>
      </c>
      <c r="B37" s="18"/>
      <c r="D37" s="94"/>
      <c r="E37" s="190"/>
      <c r="F37" s="191"/>
      <c r="G37" s="143"/>
      <c r="H37" s="90" t="s">
        <v>36</v>
      </c>
      <c r="I37" s="92"/>
    </row>
    <row r="38" spans="1:9" x14ac:dyDescent="0.25">
      <c r="A38" s="19" t="s">
        <v>136</v>
      </c>
      <c r="B38" s="16" t="s">
        <v>73</v>
      </c>
      <c r="D38" s="94"/>
      <c r="E38" s="190"/>
      <c r="F38" s="191"/>
      <c r="G38" s="143">
        <v>100</v>
      </c>
      <c r="H38" s="90" t="s">
        <v>36</v>
      </c>
      <c r="I38" s="92"/>
    </row>
    <row r="39" spans="1:9" ht="25" x14ac:dyDescent="0.25">
      <c r="A39" s="19" t="s">
        <v>184</v>
      </c>
      <c r="B39" s="15" t="s">
        <v>73</v>
      </c>
      <c r="D39" s="94"/>
      <c r="E39" s="190"/>
      <c r="F39" s="191"/>
      <c r="G39" s="143"/>
      <c r="H39" s="91" t="s">
        <v>36</v>
      </c>
      <c r="I39" s="92"/>
    </row>
    <row r="40" spans="1:9" ht="37.5" x14ac:dyDescent="0.25">
      <c r="A40" s="19" t="s">
        <v>202</v>
      </c>
      <c r="B40" s="16"/>
      <c r="D40" s="94"/>
      <c r="E40" s="190"/>
      <c r="F40" s="191"/>
      <c r="G40" s="143"/>
      <c r="H40" s="90" t="s">
        <v>36</v>
      </c>
      <c r="I40" s="92"/>
    </row>
    <row r="42" spans="1:9" x14ac:dyDescent="0.25">
      <c r="A42" s="19"/>
      <c r="B42" s="233"/>
      <c r="D42" s="94"/>
      <c r="E42" s="190"/>
      <c r="F42" s="191"/>
      <c r="G42" s="143"/>
      <c r="H42" s="90"/>
      <c r="I42" s="92"/>
    </row>
    <row r="43" spans="1:9" ht="13" thickBot="1" x14ac:dyDescent="0.3">
      <c r="D43" s="149"/>
      <c r="E43" s="149"/>
      <c r="F43" s="149"/>
      <c r="G43" s="69"/>
      <c r="H43" s="149"/>
      <c r="I43" s="153"/>
    </row>
    <row r="44" spans="1:9" ht="13" thickBot="1" x14ac:dyDescent="0.3">
      <c r="A44" s="54" t="s">
        <v>138</v>
      </c>
      <c r="B44" s="55"/>
      <c r="C44" s="55"/>
      <c r="D44" s="187"/>
      <c r="E44" s="187"/>
      <c r="F44" s="187"/>
      <c r="G44" s="55"/>
      <c r="H44" s="55"/>
      <c r="I44" s="56"/>
    </row>
    <row r="45" spans="1:9" x14ac:dyDescent="0.25">
      <c r="D45" s="194"/>
      <c r="E45" s="194"/>
      <c r="F45" s="194"/>
      <c r="G45" s="116"/>
      <c r="H45" s="116"/>
      <c r="I45" s="115"/>
    </row>
    <row r="46" spans="1:9" x14ac:dyDescent="0.25">
      <c r="A46" s="14" t="s">
        <v>141</v>
      </c>
      <c r="B46" s="15" t="s">
        <v>73</v>
      </c>
      <c r="D46" s="136"/>
      <c r="E46" s="136"/>
      <c r="F46" s="195"/>
      <c r="G46" s="206">
        <v>100</v>
      </c>
      <c r="H46" s="95" t="s">
        <v>122</v>
      </c>
      <c r="I46" s="71"/>
    </row>
    <row r="47" spans="1:9" x14ac:dyDescent="0.25">
      <c r="A47" s="14" t="s">
        <v>137</v>
      </c>
      <c r="B47" s="21" t="s">
        <v>73</v>
      </c>
      <c r="D47" s="136"/>
      <c r="E47" s="136"/>
      <c r="F47" s="195"/>
      <c r="G47" s="105">
        <v>100</v>
      </c>
      <c r="H47" s="95" t="s">
        <v>38</v>
      </c>
      <c r="I47" s="71"/>
    </row>
    <row r="48" spans="1:9" x14ac:dyDescent="0.25">
      <c r="A48" s="14" t="s">
        <v>142</v>
      </c>
      <c r="B48" s="15" t="s">
        <v>73</v>
      </c>
      <c r="D48" s="136"/>
      <c r="E48" s="136"/>
      <c r="F48" s="195"/>
      <c r="G48" s="105">
        <v>100</v>
      </c>
      <c r="H48" s="158" t="s">
        <v>67</v>
      </c>
      <c r="I48" s="71"/>
    </row>
    <row r="49" spans="1:9" x14ac:dyDescent="0.25">
      <c r="A49" s="25"/>
      <c r="D49" s="194"/>
      <c r="E49" s="194"/>
      <c r="F49" s="194"/>
      <c r="G49" s="119"/>
      <c r="H49" s="159"/>
      <c r="I49" s="118"/>
    </row>
    <row r="50" spans="1:9" ht="25.5" thickBot="1" x14ac:dyDescent="0.3">
      <c r="A50" s="27" t="s">
        <v>143</v>
      </c>
      <c r="B50" s="26" t="s">
        <v>73</v>
      </c>
      <c r="D50" s="190"/>
      <c r="E50" s="190"/>
      <c r="F50" s="191"/>
      <c r="G50" s="117" t="s">
        <v>38</v>
      </c>
      <c r="H50" s="95" t="s">
        <v>38</v>
      </c>
      <c r="I50" s="97"/>
    </row>
    <row r="51" spans="1:9" ht="25.5" thickBot="1" x14ac:dyDescent="0.3">
      <c r="A51" s="207" t="s">
        <v>144</v>
      </c>
      <c r="B51" s="16" t="s">
        <v>73</v>
      </c>
      <c r="D51" s="190"/>
      <c r="E51" s="190"/>
      <c r="F51" s="191"/>
      <c r="G51" s="234" t="s">
        <v>38</v>
      </c>
      <c r="H51" s="95" t="s">
        <v>38</v>
      </c>
      <c r="I51" s="93"/>
    </row>
    <row r="52" spans="1:9" ht="13" thickBot="1" x14ac:dyDescent="0.3">
      <c r="D52" s="194"/>
      <c r="E52" s="194"/>
      <c r="F52" s="194"/>
      <c r="G52" s="43"/>
      <c r="H52" s="160"/>
      <c r="I52" s="123"/>
    </row>
    <row r="53" spans="1:9" ht="13" thickBot="1" x14ac:dyDescent="0.3">
      <c r="A53" s="54" t="s">
        <v>39</v>
      </c>
      <c r="B53" s="55"/>
      <c r="C53" s="55"/>
      <c r="D53" s="187"/>
      <c r="E53" s="187"/>
      <c r="F53" s="187"/>
      <c r="G53" s="55"/>
      <c r="H53" s="161"/>
      <c r="I53" s="56"/>
    </row>
    <row r="54" spans="1:9" x14ac:dyDescent="0.25">
      <c r="A54" s="5"/>
      <c r="B54" s="1"/>
      <c r="C54" s="1"/>
      <c r="D54" s="196"/>
      <c r="E54" s="196"/>
      <c r="F54" s="196"/>
      <c r="G54" s="1"/>
      <c r="H54" s="162"/>
      <c r="I54" s="1"/>
    </row>
    <row r="55" spans="1:9" x14ac:dyDescent="0.25">
      <c r="A55" s="111" t="s">
        <v>25</v>
      </c>
      <c r="B55" s="16" t="s">
        <v>73</v>
      </c>
      <c r="C55" s="1"/>
      <c r="D55" s="197"/>
      <c r="E55" s="197"/>
      <c r="F55" s="198"/>
      <c r="G55" s="99" t="s">
        <v>38</v>
      </c>
      <c r="H55" s="100" t="s">
        <v>36</v>
      </c>
      <c r="I55" s="109" t="s">
        <v>123</v>
      </c>
    </row>
    <row r="56" spans="1:9" x14ac:dyDescent="0.25">
      <c r="A56" s="111" t="s">
        <v>33</v>
      </c>
      <c r="B56" s="15" t="s">
        <v>73</v>
      </c>
      <c r="C56" s="1"/>
      <c r="D56" s="197"/>
      <c r="E56" s="197"/>
      <c r="F56" s="198"/>
      <c r="G56" s="101" t="s">
        <v>38</v>
      </c>
      <c r="H56" s="104" t="s">
        <v>122</v>
      </c>
      <c r="I56" s="109"/>
    </row>
    <row r="57" spans="1:9" ht="25" x14ac:dyDescent="0.25">
      <c r="A57" s="111" t="s">
        <v>204</v>
      </c>
      <c r="B57" s="16"/>
      <c r="C57" s="1"/>
      <c r="D57" s="197"/>
      <c r="E57" s="197"/>
      <c r="F57" s="198"/>
      <c r="G57" s="103">
        <v>100</v>
      </c>
      <c r="H57" s="102" t="s">
        <v>36</v>
      </c>
      <c r="I57" s="109"/>
    </row>
    <row r="58" spans="1:9" x14ac:dyDescent="0.25">
      <c r="A58" s="111" t="s">
        <v>102</v>
      </c>
      <c r="B58" s="15"/>
      <c r="C58" s="1"/>
      <c r="D58" s="197"/>
      <c r="E58" s="197"/>
      <c r="F58" s="198"/>
      <c r="G58" s="101" t="s">
        <v>38</v>
      </c>
      <c r="H58" s="102" t="s">
        <v>36</v>
      </c>
      <c r="I58" s="109" t="s">
        <v>152</v>
      </c>
    </row>
    <row r="59" spans="1:9" x14ac:dyDescent="0.25">
      <c r="A59" s="111" t="s">
        <v>26</v>
      </c>
      <c r="B59" s="16"/>
      <c r="C59" s="1"/>
      <c r="D59" s="197"/>
      <c r="E59" s="197"/>
      <c r="F59" s="198"/>
      <c r="G59" s="101" t="s">
        <v>38</v>
      </c>
      <c r="H59" s="102" t="s">
        <v>36</v>
      </c>
      <c r="I59" s="109" t="s">
        <v>152</v>
      </c>
    </row>
    <row r="60" spans="1:9" x14ac:dyDescent="0.25">
      <c r="A60" s="111" t="s">
        <v>27</v>
      </c>
      <c r="B60" s="15" t="s">
        <v>73</v>
      </c>
      <c r="C60" s="1"/>
      <c r="D60" s="197"/>
      <c r="E60" s="197"/>
      <c r="F60" s="198"/>
      <c r="G60" s="101" t="s">
        <v>38</v>
      </c>
      <c r="H60" s="104" t="s">
        <v>38</v>
      </c>
      <c r="I60" s="109" t="s">
        <v>100</v>
      </c>
    </row>
    <row r="61" spans="1:9" x14ac:dyDescent="0.25">
      <c r="A61" s="112" t="s">
        <v>35</v>
      </c>
      <c r="B61" s="16"/>
      <c r="C61" s="1"/>
      <c r="D61" s="197"/>
      <c r="E61" s="197"/>
      <c r="F61" s="198"/>
      <c r="G61" s="101" t="s">
        <v>38</v>
      </c>
      <c r="H61" s="104" t="s">
        <v>38</v>
      </c>
      <c r="I61" s="109"/>
    </row>
    <row r="62" spans="1:9" x14ac:dyDescent="0.25">
      <c r="A62" s="208"/>
      <c r="B62" s="209"/>
      <c r="C62" s="210"/>
      <c r="D62" s="211"/>
      <c r="E62" s="211"/>
      <c r="F62" s="211"/>
      <c r="G62" s="212"/>
      <c r="H62" s="213"/>
      <c r="I62" s="214"/>
    </row>
    <row r="63" spans="1:9" ht="37.5" x14ac:dyDescent="0.25">
      <c r="A63" s="113" t="s">
        <v>82</v>
      </c>
      <c r="B63" s="26" t="s">
        <v>73</v>
      </c>
      <c r="D63" s="133"/>
      <c r="E63" s="133"/>
      <c r="F63" s="199"/>
      <c r="G63" s="105" t="s">
        <v>38</v>
      </c>
      <c r="H63" s="106" t="s">
        <v>38</v>
      </c>
      <c r="I63" s="96"/>
    </row>
    <row r="64" spans="1:9" ht="25" x14ac:dyDescent="0.25">
      <c r="A64" s="114" t="s">
        <v>146</v>
      </c>
      <c r="B64" s="22" t="s">
        <v>73</v>
      </c>
      <c r="D64" s="133"/>
      <c r="E64" s="133"/>
      <c r="F64" s="199"/>
      <c r="G64" s="105">
        <v>100</v>
      </c>
      <c r="H64" s="106" t="s">
        <v>36</v>
      </c>
      <c r="I64" s="110" t="s">
        <v>225</v>
      </c>
    </row>
    <row r="65" spans="1:9" ht="37.5" x14ac:dyDescent="0.25">
      <c r="A65" s="113" t="s">
        <v>31</v>
      </c>
      <c r="B65" s="26" t="s">
        <v>73</v>
      </c>
      <c r="D65" s="133"/>
      <c r="E65" s="133"/>
      <c r="F65" s="199"/>
      <c r="G65" s="107" t="s">
        <v>38</v>
      </c>
      <c r="H65" s="108" t="s">
        <v>38</v>
      </c>
      <c r="I65" s="96"/>
    </row>
    <row r="66" spans="1:9" x14ac:dyDescent="0.25">
      <c r="A66" s="6"/>
      <c r="D66" s="194"/>
      <c r="E66" s="194"/>
      <c r="F66" s="194"/>
      <c r="H66" s="157"/>
    </row>
    <row r="67" spans="1:9" x14ac:dyDescent="0.25">
      <c r="A67" s="6"/>
      <c r="D67" s="194"/>
      <c r="E67" s="194"/>
      <c r="F67" s="194"/>
      <c r="H67" s="157"/>
    </row>
    <row r="68" spans="1:9" x14ac:dyDescent="0.25">
      <c r="A68" s="38" t="s">
        <v>101</v>
      </c>
      <c r="D68" s="194"/>
      <c r="E68" s="194"/>
      <c r="F68" s="194"/>
      <c r="H68" s="157"/>
    </row>
    <row r="69" spans="1:9" ht="37.5" x14ac:dyDescent="0.25">
      <c r="A69" s="19" t="s">
        <v>107</v>
      </c>
      <c r="B69" s="22" t="s">
        <v>73</v>
      </c>
      <c r="D69" s="133"/>
      <c r="E69" s="133"/>
      <c r="F69" s="199"/>
      <c r="G69" s="164">
        <v>100</v>
      </c>
      <c r="H69" s="165" t="s">
        <v>67</v>
      </c>
      <c r="I69" s="124"/>
    </row>
    <row r="70" spans="1:9" ht="25" x14ac:dyDescent="0.25">
      <c r="A70" s="19" t="s">
        <v>103</v>
      </c>
      <c r="B70" s="26" t="s">
        <v>111</v>
      </c>
      <c r="D70" s="133"/>
      <c r="E70" s="133"/>
      <c r="F70" s="199"/>
      <c r="G70" s="140" t="s">
        <v>38</v>
      </c>
      <c r="H70" s="141" t="s">
        <v>38</v>
      </c>
      <c r="I70" s="124"/>
    </row>
    <row r="71" spans="1:9" x14ac:dyDescent="0.25">
      <c r="A71" s="19" t="s">
        <v>22</v>
      </c>
      <c r="B71" s="22" t="s">
        <v>73</v>
      </c>
      <c r="D71" s="133"/>
      <c r="E71" s="133"/>
      <c r="F71" s="199"/>
      <c r="G71" s="140">
        <v>100</v>
      </c>
      <c r="H71" s="138" t="s">
        <v>36</v>
      </c>
      <c r="I71" s="124"/>
    </row>
    <row r="72" spans="1:9" ht="25.5" thickBot="1" x14ac:dyDescent="0.3">
      <c r="A72" s="19" t="s">
        <v>205</v>
      </c>
      <c r="B72" s="26" t="s">
        <v>73</v>
      </c>
      <c r="D72" s="133"/>
      <c r="E72" s="133"/>
      <c r="F72" s="199"/>
      <c r="G72" s="144">
        <v>100</v>
      </c>
      <c r="H72" s="139" t="s">
        <v>36</v>
      </c>
      <c r="I72" s="124"/>
    </row>
    <row r="73" spans="1:9" x14ac:dyDescent="0.25">
      <c r="D73" s="194"/>
      <c r="E73" s="194"/>
      <c r="F73" s="194"/>
      <c r="H73" s="157"/>
    </row>
    <row r="74" spans="1:9" ht="25" x14ac:dyDescent="0.25">
      <c r="A74" s="120" t="s">
        <v>23</v>
      </c>
      <c r="B74" s="121"/>
      <c r="D74" s="133"/>
      <c r="E74" s="133"/>
      <c r="F74" s="199"/>
      <c r="G74" s="166">
        <v>100</v>
      </c>
      <c r="H74" s="168" t="s">
        <v>36</v>
      </c>
      <c r="I74" s="124"/>
    </row>
    <row r="75" spans="1:9" x14ac:dyDescent="0.25">
      <c r="A75" s="120" t="s">
        <v>24</v>
      </c>
      <c r="B75" s="122"/>
      <c r="D75" s="133"/>
      <c r="E75" s="133"/>
      <c r="F75" s="199"/>
      <c r="G75" s="137">
        <v>100</v>
      </c>
      <c r="H75" s="138" t="s">
        <v>36</v>
      </c>
      <c r="I75" s="124"/>
    </row>
    <row r="76" spans="1:9" ht="25" x14ac:dyDescent="0.25">
      <c r="A76" s="120" t="s">
        <v>37</v>
      </c>
      <c r="B76" s="121"/>
      <c r="D76" s="133"/>
      <c r="E76" s="133"/>
      <c r="F76" s="199"/>
      <c r="G76" s="167" t="s">
        <v>38</v>
      </c>
      <c r="H76" s="169" t="s">
        <v>38</v>
      </c>
      <c r="I76" s="124"/>
    </row>
    <row r="77" spans="1:9" x14ac:dyDescent="0.25">
      <c r="D77" s="194"/>
      <c r="E77" s="194"/>
      <c r="F77" s="194"/>
      <c r="H77" s="157"/>
    </row>
    <row r="78" spans="1:9" ht="50" x14ac:dyDescent="0.25">
      <c r="A78" s="120" t="s">
        <v>32</v>
      </c>
      <c r="B78" s="127" t="s">
        <v>73</v>
      </c>
      <c r="D78" s="133"/>
      <c r="E78" s="133"/>
      <c r="F78" s="199"/>
      <c r="G78" s="140" t="s">
        <v>38</v>
      </c>
      <c r="H78" s="141" t="s">
        <v>38</v>
      </c>
      <c r="I78" s="123" t="s">
        <v>104</v>
      </c>
    </row>
    <row r="79" spans="1:9" ht="50" x14ac:dyDescent="0.25">
      <c r="A79" s="120" t="s">
        <v>105</v>
      </c>
      <c r="B79" s="128" t="s">
        <v>73</v>
      </c>
      <c r="D79" s="133"/>
      <c r="E79" s="133"/>
      <c r="F79" s="199"/>
      <c r="G79" s="140" t="s">
        <v>38</v>
      </c>
      <c r="H79" s="141" t="s">
        <v>38</v>
      </c>
      <c r="I79" s="123" t="s">
        <v>104</v>
      </c>
    </row>
    <row r="80" spans="1:9" x14ac:dyDescent="0.25">
      <c r="A80" s="6"/>
      <c r="D80" s="194"/>
      <c r="E80" s="194"/>
      <c r="F80" s="194"/>
      <c r="H80" s="157"/>
    </row>
    <row r="81" spans="1:9" x14ac:dyDescent="0.25">
      <c r="A81" s="38" t="s">
        <v>106</v>
      </c>
      <c r="D81" s="194"/>
      <c r="E81" s="194"/>
      <c r="F81" s="194"/>
      <c r="G81" s="125"/>
      <c r="H81" s="163"/>
      <c r="I81" s="126"/>
    </row>
    <row r="82" spans="1:9" x14ac:dyDescent="0.25">
      <c r="A82" s="120" t="s">
        <v>34</v>
      </c>
      <c r="B82" s="127" t="s">
        <v>73</v>
      </c>
      <c r="D82" s="133"/>
      <c r="E82" s="133"/>
      <c r="F82" s="199"/>
      <c r="G82" s="140" t="s">
        <v>38</v>
      </c>
      <c r="H82" s="138" t="s">
        <v>36</v>
      </c>
      <c r="I82" s="170"/>
    </row>
    <row r="83" spans="1:9" ht="25" x14ac:dyDescent="0.25">
      <c r="A83" s="120" t="s">
        <v>108</v>
      </c>
      <c r="B83" s="128"/>
      <c r="D83" s="133"/>
      <c r="E83" s="133"/>
      <c r="F83" s="199"/>
      <c r="G83" s="140" t="s">
        <v>38</v>
      </c>
      <c r="H83" s="138" t="s">
        <v>36</v>
      </c>
      <c r="I83" s="171"/>
    </row>
    <row r="84" spans="1:9" ht="40.5" customHeight="1" x14ac:dyDescent="0.25">
      <c r="A84" s="120" t="s">
        <v>223</v>
      </c>
      <c r="B84" s="127" t="s">
        <v>73</v>
      </c>
      <c r="D84" s="133"/>
      <c r="E84" s="133"/>
      <c r="F84" s="199"/>
      <c r="G84" s="140" t="s">
        <v>38</v>
      </c>
      <c r="H84" s="141" t="s">
        <v>38</v>
      </c>
      <c r="I84" s="123" t="s">
        <v>104</v>
      </c>
    </row>
    <row r="85" spans="1:9" x14ac:dyDescent="0.25">
      <c r="D85" s="194"/>
      <c r="E85" s="194"/>
      <c r="F85" s="194"/>
      <c r="H85" s="157"/>
    </row>
    <row r="86" spans="1:9" ht="25" x14ac:dyDescent="0.25">
      <c r="A86" s="243" t="s">
        <v>109</v>
      </c>
      <c r="B86" s="204" t="s">
        <v>128</v>
      </c>
      <c r="D86" s="133"/>
      <c r="E86" s="133"/>
      <c r="F86" s="199"/>
      <c r="G86" s="173">
        <v>100</v>
      </c>
      <c r="H86" s="174" t="s">
        <v>36</v>
      </c>
      <c r="I86" s="172" t="s">
        <v>126</v>
      </c>
    </row>
    <row r="87" spans="1:9" x14ac:dyDescent="0.25">
      <c r="A87" s="129"/>
      <c r="B87" s="130"/>
      <c r="C87" s="1"/>
      <c r="D87" s="196"/>
      <c r="E87" s="196"/>
      <c r="F87" s="196"/>
      <c r="G87" s="1"/>
      <c r="H87" s="162"/>
      <c r="I87" s="1"/>
    </row>
    <row r="88" spans="1:9" x14ac:dyDescent="0.25">
      <c r="A88" s="131" t="s">
        <v>110</v>
      </c>
      <c r="B88" s="130"/>
      <c r="C88" s="1"/>
      <c r="D88" s="196"/>
      <c r="E88" s="196"/>
      <c r="F88" s="196"/>
      <c r="G88" s="1"/>
      <c r="H88" s="162"/>
      <c r="I88" s="1"/>
    </row>
    <row r="89" spans="1:9" ht="25" x14ac:dyDescent="0.25">
      <c r="A89" s="132" t="s">
        <v>147</v>
      </c>
      <c r="B89" s="127" t="s">
        <v>73</v>
      </c>
      <c r="C89" s="1"/>
      <c r="D89" s="197"/>
      <c r="E89" s="197"/>
      <c r="F89" s="198"/>
      <c r="G89" s="176" t="s">
        <v>38</v>
      </c>
      <c r="H89" s="177" t="s">
        <v>38</v>
      </c>
      <c r="I89" s="175"/>
    </row>
    <row r="90" spans="1:9" ht="13" thickBot="1" x14ac:dyDescent="0.3">
      <c r="D90" s="194"/>
      <c r="E90" s="194"/>
      <c r="F90" s="194"/>
    </row>
    <row r="91" spans="1:9" ht="13" thickBot="1" x14ac:dyDescent="0.3">
      <c r="A91" s="54" t="s">
        <v>148</v>
      </c>
      <c r="B91" s="55"/>
      <c r="C91" s="55"/>
      <c r="D91" s="187"/>
      <c r="E91" s="187"/>
      <c r="F91" s="187"/>
      <c r="G91" s="55"/>
      <c r="H91" s="55"/>
      <c r="I91" s="56"/>
    </row>
    <row r="92" spans="1:9" x14ac:dyDescent="0.25">
      <c r="D92" s="194"/>
      <c r="E92" s="194"/>
      <c r="F92" s="194"/>
    </row>
    <row r="93" spans="1:9" x14ac:dyDescent="0.25">
      <c r="A93" s="37" t="s">
        <v>44</v>
      </c>
      <c r="B93" s="127" t="s">
        <v>73</v>
      </c>
      <c r="D93" s="200"/>
      <c r="E93" s="142"/>
      <c r="F93" s="201"/>
      <c r="G93" s="179">
        <v>100</v>
      </c>
      <c r="H93" s="180" t="s">
        <v>36</v>
      </c>
      <c r="I93" s="124"/>
    </row>
    <row r="94" spans="1:9" x14ac:dyDescent="0.25">
      <c r="A94" s="37" t="s">
        <v>54</v>
      </c>
      <c r="B94" s="121"/>
      <c r="D94" s="200"/>
      <c r="E94" s="142"/>
      <c r="F94" s="201"/>
      <c r="G94" s="181" t="s">
        <v>38</v>
      </c>
      <c r="H94" s="182" t="s">
        <v>38</v>
      </c>
      <c r="I94" s="124"/>
    </row>
    <row r="95" spans="1:9" x14ac:dyDescent="0.25">
      <c r="A95" s="37" t="s">
        <v>45</v>
      </c>
      <c r="B95" s="122"/>
      <c r="D95" s="200"/>
      <c r="E95" s="142"/>
      <c r="F95" s="201"/>
      <c r="G95" s="179">
        <v>100</v>
      </c>
      <c r="H95" s="182" t="s">
        <v>36</v>
      </c>
      <c r="I95" s="124"/>
    </row>
    <row r="96" spans="1:9" ht="13" thickBot="1" x14ac:dyDescent="0.3">
      <c r="D96" s="194"/>
      <c r="E96" s="194"/>
      <c r="F96" s="194"/>
    </row>
    <row r="97" spans="1:9" ht="13" thickBot="1" x14ac:dyDescent="0.3">
      <c r="A97" s="54" t="s">
        <v>149</v>
      </c>
      <c r="B97" s="55"/>
      <c r="C97" s="55"/>
      <c r="D97" s="187"/>
      <c r="E97" s="187"/>
      <c r="F97" s="187"/>
      <c r="G97" s="55"/>
      <c r="H97" s="55"/>
      <c r="I97" s="56"/>
    </row>
    <row r="98" spans="1:9" x14ac:dyDescent="0.25">
      <c r="D98" s="194"/>
      <c r="E98" s="194"/>
      <c r="F98" s="194"/>
    </row>
    <row r="99" spans="1:9" x14ac:dyDescent="0.25">
      <c r="A99" s="37" t="s">
        <v>21</v>
      </c>
      <c r="B99" s="134" t="s">
        <v>73</v>
      </c>
      <c r="D99" s="133"/>
      <c r="E99" s="133"/>
      <c r="F99" s="199"/>
      <c r="G99" s="178" t="s">
        <v>38</v>
      </c>
      <c r="H99" s="183" t="s">
        <v>38</v>
      </c>
      <c r="I99" s="124"/>
    </row>
    <row r="100" spans="1:9" ht="25" x14ac:dyDescent="0.25">
      <c r="A100" s="120" t="s">
        <v>40</v>
      </c>
      <c r="B100" s="23"/>
      <c r="D100" s="133"/>
      <c r="E100" s="133"/>
      <c r="F100" s="199"/>
      <c r="G100" s="178">
        <v>100</v>
      </c>
      <c r="H100" s="183" t="s">
        <v>38</v>
      </c>
      <c r="I100" s="124" t="s">
        <v>226</v>
      </c>
    </row>
    <row r="101" spans="1:9" x14ac:dyDescent="0.25">
      <c r="A101" s="120" t="s">
        <v>151</v>
      </c>
      <c r="B101" s="23"/>
      <c r="D101" s="133"/>
      <c r="E101" s="133"/>
      <c r="F101" s="199"/>
      <c r="G101" s="178"/>
      <c r="H101" s="183"/>
      <c r="I101" s="124"/>
    </row>
    <row r="102" spans="1:9" x14ac:dyDescent="0.25">
      <c r="A102" s="120" t="s">
        <v>42</v>
      </c>
      <c r="B102" s="134" t="s">
        <v>111</v>
      </c>
      <c r="D102" s="133"/>
      <c r="E102" s="133"/>
      <c r="F102" s="199"/>
      <c r="G102" s="178" t="s">
        <v>38</v>
      </c>
      <c r="H102" s="183" t="s">
        <v>36</v>
      </c>
      <c r="I102" s="124"/>
    </row>
    <row r="103" spans="1:9" x14ac:dyDescent="0.25">
      <c r="A103" s="37" t="s">
        <v>43</v>
      </c>
      <c r="B103" s="23"/>
      <c r="D103" s="202"/>
      <c r="E103" s="202"/>
      <c r="F103" s="203"/>
      <c r="G103" s="184" t="s">
        <v>38</v>
      </c>
      <c r="H103" s="185" t="s">
        <v>36</v>
      </c>
      <c r="I103" s="145"/>
    </row>
    <row r="104" spans="1:9" ht="13" thickBot="1" x14ac:dyDescent="0.3">
      <c r="D104" s="194"/>
      <c r="E104" s="194"/>
      <c r="F104" s="194"/>
    </row>
    <row r="105" spans="1:9" ht="13" thickBot="1" x14ac:dyDescent="0.3">
      <c r="A105" s="54" t="s">
        <v>150</v>
      </c>
      <c r="B105" s="55"/>
      <c r="C105" s="55"/>
      <c r="D105" s="187"/>
      <c r="E105" s="187"/>
      <c r="F105" s="187"/>
      <c r="G105" s="55"/>
      <c r="H105" s="55"/>
      <c r="I105" s="56"/>
    </row>
    <row r="106" spans="1:9" x14ac:dyDescent="0.25">
      <c r="D106" s="194"/>
      <c r="E106" s="194"/>
      <c r="F106" s="194"/>
    </row>
    <row r="107" spans="1:9" ht="25" x14ac:dyDescent="0.25">
      <c r="A107" s="120" t="s">
        <v>118</v>
      </c>
      <c r="B107" s="134" t="s">
        <v>73</v>
      </c>
      <c r="D107" s="133"/>
      <c r="E107" s="133"/>
      <c r="F107" s="199"/>
      <c r="G107" s="173">
        <v>100</v>
      </c>
      <c r="H107" s="174" t="s">
        <v>36</v>
      </c>
      <c r="I107" s="124"/>
    </row>
    <row r="108" spans="1:9" ht="25" x14ac:dyDescent="0.25">
      <c r="A108" s="230" t="s">
        <v>183</v>
      </c>
      <c r="B108" s="135" t="s">
        <v>73</v>
      </c>
      <c r="D108" s="133"/>
      <c r="E108" s="133"/>
      <c r="F108" s="199"/>
      <c r="G108" s="173">
        <v>100</v>
      </c>
      <c r="H108" s="183" t="s">
        <v>67</v>
      </c>
      <c r="I108" s="124" t="s">
        <v>124</v>
      </c>
    </row>
    <row r="109" spans="1:9" ht="25" x14ac:dyDescent="0.25">
      <c r="A109" s="120" t="s">
        <v>41</v>
      </c>
      <c r="B109" s="24"/>
      <c r="D109" s="133"/>
      <c r="E109" s="133"/>
      <c r="F109" s="199"/>
      <c r="G109" s="178" t="s">
        <v>38</v>
      </c>
      <c r="H109" s="183" t="s">
        <v>38</v>
      </c>
      <c r="I109" s="186" t="s">
        <v>125</v>
      </c>
    </row>
  </sheetData>
  <mergeCells count="4">
    <mergeCell ref="A1:I2"/>
    <mergeCell ref="G4:H4"/>
    <mergeCell ref="D4:F4"/>
    <mergeCell ref="A4:B4"/>
  </mergeCells>
  <pageMargins left="0.70866141732283472" right="0.70866141732283472" top="0.78740157480314965" bottom="0.78740157480314965" header="0.31496062992125984" footer="0.31496062992125984"/>
  <pageSetup paperSize="9" scale="53" fitToHeight="0" orientation="portrait" r:id="rId1"/>
  <headerFooter>
    <oddHeader>&amp;LBestandsdatenermittlung Austausch Fahrtreppe
A Bestandsinformationen &amp;R&amp;G</oddHeader>
    <oddFooter>&amp;R &amp;P von &amp;N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22">
        <x14:dataValidation type="list" allowBlank="1" showInputMessage="1" showErrorMessage="1" xr:uid="{00000000-0002-0000-0000-000000000000}">
          <x14:formula1>
            <xm:f>'Quelle 2_SAP '!$A$4:$A$589</xm:f>
          </x14:formula1>
          <xm:sqref>B9</xm:sqref>
        </x14:dataValidation>
        <x14:dataValidation type="list" allowBlank="1" showInputMessage="1" showErrorMessage="1" xr:uid="{00000000-0002-0000-0000-000001000000}">
          <x14:formula1>
            <xm:f>'Quelle 2_SAP '!$H:$H</xm:f>
          </x14:formula1>
          <xm:sqref>B25</xm:sqref>
        </x14:dataValidation>
        <x14:dataValidation type="list" allowBlank="1" showInputMessage="1" showErrorMessage="1" xr:uid="{00000000-0002-0000-0000-000002000000}">
          <x14:formula1>
            <xm:f>'Quelle 1'!$A$3:$A$6</xm:f>
          </x14:formula1>
          <xm:sqref>B20</xm:sqref>
        </x14:dataValidation>
        <x14:dataValidation type="list" allowBlank="1" showInputMessage="1" showErrorMessage="1" xr:uid="{00000000-0002-0000-0000-000003000000}">
          <x14:formula1>
            <xm:f>'Quelle 1'!$B$3:$B$6</xm:f>
          </x14:formula1>
          <xm:sqref>B19</xm:sqref>
        </x14:dataValidation>
        <x14:dataValidation type="list" allowBlank="1" showInputMessage="1" showErrorMessage="1" xr:uid="{00000000-0002-0000-0000-000004000000}">
          <x14:formula1>
            <xm:f>'Quelle 1'!$D$3:$D$6</xm:f>
          </x14:formula1>
          <xm:sqref>B26</xm:sqref>
        </x14:dataValidation>
        <x14:dataValidation type="list" allowBlank="1" showInputMessage="1" showErrorMessage="1" xr:uid="{00000000-0002-0000-0000-000005000000}">
          <x14:formula1>
            <xm:f>'Quelle 1'!$H$3:$H$5</xm:f>
          </x14:formula1>
          <xm:sqref>B47:B48</xm:sqref>
        </x14:dataValidation>
        <x14:dataValidation type="list" allowBlank="1" showInputMessage="1" showErrorMessage="1" xr:uid="{00000000-0002-0000-0000-000006000000}">
          <x14:formula1>
            <xm:f>'Quelle 1'!$J$3:$J$6</xm:f>
          </x14:formula1>
          <xm:sqref>B71:B72 B50</xm:sqref>
        </x14:dataValidation>
        <x14:dataValidation type="list" allowBlank="1" showInputMessage="1" showErrorMessage="1" xr:uid="{00000000-0002-0000-0000-000007000000}">
          <x14:formula1>
            <xm:f>'Quelle 1'!$A$10:$A$13</xm:f>
          </x14:formula1>
          <xm:sqref>B63</xm:sqref>
        </x14:dataValidation>
        <x14:dataValidation type="list" allowBlank="1" showInputMessage="1" showErrorMessage="1" xr:uid="{00000000-0002-0000-0000-000008000000}">
          <x14:formula1>
            <xm:f>'Quelle 1'!$J$3:$J$7</xm:f>
          </x14:formula1>
          <xm:sqref>B69</xm:sqref>
        </x14:dataValidation>
        <x14:dataValidation type="list" allowBlank="1" showInputMessage="1" showErrorMessage="1" xr:uid="{00000000-0002-0000-0000-000009000000}">
          <x14:formula1>
            <xm:f>'Quelle 1'!$J$3:$J$8</xm:f>
          </x14:formula1>
          <xm:sqref>B82</xm:sqref>
        </x14:dataValidation>
        <x14:dataValidation type="list" allowBlank="1" showInputMessage="1" showErrorMessage="1" xr:uid="{00000000-0002-0000-0000-00000A000000}">
          <x14:formula1>
            <xm:f>'Quelle 1'!$J$3:$J$5</xm:f>
          </x14:formula1>
          <xm:sqref>B93 B107:B108 B51</xm:sqref>
        </x14:dataValidation>
        <x14:dataValidation type="list" allowBlank="1" showInputMessage="1" showErrorMessage="1" xr:uid="{00000000-0002-0000-0000-00000B000000}">
          <x14:formula1>
            <xm:f>'Quelle 1'!$C$15:$C$19</xm:f>
          </x14:formula1>
          <xm:sqref>B55</xm:sqref>
        </x14:dataValidation>
        <x14:dataValidation type="list" allowBlank="1" showInputMessage="1" showErrorMessage="1" xr:uid="{00000000-0002-0000-0000-00000C000000}">
          <x14:formula1>
            <xm:f>'Quelle 1'!$D$15:$D$18</xm:f>
          </x14:formula1>
          <xm:sqref>B56 B78:B79 B84 B89</xm:sqref>
        </x14:dataValidation>
        <x14:dataValidation type="list" allowBlank="1" showInputMessage="1" showErrorMessage="1" xr:uid="{00000000-0002-0000-0000-00000D000000}">
          <x14:formula1>
            <xm:f>'Quelle 1'!$D$15:$D$17</xm:f>
          </x14:formula1>
          <xm:sqref>B60</xm:sqref>
        </x14:dataValidation>
        <x14:dataValidation type="list" allowBlank="1" showInputMessage="1" showErrorMessage="1" xr:uid="{00000000-0002-0000-0000-00000E000000}">
          <x14:formula1>
            <xm:f>'Quelle 1'!$E$15:$E$19</xm:f>
          </x14:formula1>
          <xm:sqref>B64</xm:sqref>
        </x14:dataValidation>
        <x14:dataValidation type="list" allowBlank="1" showInputMessage="1" showErrorMessage="1" xr:uid="{00000000-0002-0000-0000-00000F000000}">
          <x14:formula1>
            <xm:f>'Quelle 1'!$A$26:$A$29</xm:f>
          </x14:formula1>
          <xm:sqref>B65</xm:sqref>
        </x14:dataValidation>
        <x14:dataValidation type="list" allowBlank="1" showInputMessage="1" showErrorMessage="1" xr:uid="{00000000-0002-0000-0000-000010000000}">
          <x14:formula1>
            <xm:f>'Quelle 1'!$G$26:$G$30</xm:f>
          </x14:formula1>
          <xm:sqref>B102</xm:sqref>
        </x14:dataValidation>
        <x14:dataValidation type="list" allowBlank="1" showInputMessage="1" showErrorMessage="1" xr:uid="{00000000-0002-0000-0000-000011000000}">
          <x14:formula1>
            <xm:f>'Quelle 1'!$E$3:$E$5</xm:f>
          </x14:formula1>
          <xm:sqref>B38</xm:sqref>
        </x14:dataValidation>
        <x14:dataValidation type="list" allowBlank="1" showInputMessage="1" showErrorMessage="1" xr:uid="{00000000-0002-0000-0000-000012000000}">
          <x14:formula1>
            <xm:f>'Quelle 1'!$F$3:$F$6</xm:f>
          </x14:formula1>
          <xm:sqref>B39</xm:sqref>
        </x14:dataValidation>
        <x14:dataValidation type="list" allowBlank="1" showInputMessage="1" showErrorMessage="1" xr:uid="{00000000-0002-0000-0000-000013000000}">
          <x14:formula1>
            <xm:f>'Quelle 1'!$G$3:$G$5</xm:f>
          </x14:formula1>
          <xm:sqref>B46</xm:sqref>
        </x14:dataValidation>
        <x14:dataValidation type="list" allowBlank="1" showInputMessage="1" showErrorMessage="1" xr:uid="{00000000-0002-0000-0000-000014000000}">
          <x14:formula1>
            <xm:f>'Quelle 1'!$E$26:$E$28</xm:f>
          </x14:formula1>
          <xm:sqref>B70</xm:sqref>
        </x14:dataValidation>
        <x14:dataValidation type="list" allowBlank="1" showInputMessage="1" showErrorMessage="1" xr:uid="{00000000-0002-0000-0000-000015000000}">
          <x14:formula1>
            <xm:f>'Quelle 1'!$A$33:$A$36</xm:f>
          </x14:formula1>
          <xm:sqref>B99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8"/>
  <sheetViews>
    <sheetView zoomScaleNormal="100" zoomScalePageLayoutView="60" workbookViewId="0">
      <selection activeCell="B3" sqref="B3"/>
    </sheetView>
  </sheetViews>
  <sheetFormatPr baseColWidth="10" defaultRowHeight="12.5" x14ac:dyDescent="0.25"/>
  <cols>
    <col min="1" max="1" width="16.58203125" customWidth="1"/>
    <col min="2" max="2" width="22.5" customWidth="1"/>
    <col min="3" max="3" width="19.08203125" customWidth="1"/>
    <col min="4" max="4" width="19" customWidth="1"/>
    <col min="7" max="7" width="18.08203125" customWidth="1"/>
    <col min="8" max="8" width="16" customWidth="1"/>
  </cols>
  <sheetData>
    <row r="1" spans="1:8" x14ac:dyDescent="0.25">
      <c r="A1" s="244" t="s">
        <v>228</v>
      </c>
      <c r="B1" s="244"/>
      <c r="C1" s="244"/>
      <c r="D1" s="244"/>
      <c r="E1" s="244"/>
      <c r="F1" s="244"/>
      <c r="G1" s="244"/>
      <c r="H1" s="244"/>
    </row>
    <row r="2" spans="1:8" x14ac:dyDescent="0.25">
      <c r="A2" s="244"/>
      <c r="B2" s="244"/>
      <c r="C2" s="244"/>
      <c r="D2" s="244"/>
      <c r="E2" s="244"/>
      <c r="F2" s="244"/>
      <c r="G2" s="244"/>
      <c r="H2" s="244"/>
    </row>
    <row r="5" spans="1:8" x14ac:dyDescent="0.25">
      <c r="A5" s="3" t="s">
        <v>53</v>
      </c>
      <c r="B5" s="2"/>
      <c r="C5" s="2"/>
      <c r="D5" s="2"/>
      <c r="E5" s="2"/>
      <c r="F5" s="2"/>
      <c r="G5" s="2"/>
      <c r="H5" s="2"/>
    </row>
    <row r="6" spans="1:8" ht="13" thickBot="1" x14ac:dyDescent="0.3">
      <c r="G6" s="205"/>
    </row>
    <row r="7" spans="1:8" ht="13" thickBot="1" x14ac:dyDescent="0.3">
      <c r="A7" s="36" t="s">
        <v>46</v>
      </c>
      <c r="B7" s="36" t="s">
        <v>47</v>
      </c>
      <c r="C7" s="36" t="s">
        <v>48</v>
      </c>
      <c r="D7" s="36" t="s">
        <v>49</v>
      </c>
      <c r="E7" s="36" t="s">
        <v>68</v>
      </c>
      <c r="F7" s="36" t="s">
        <v>50</v>
      </c>
      <c r="G7" s="36" t="s">
        <v>51</v>
      </c>
      <c r="H7" s="36" t="s">
        <v>52</v>
      </c>
    </row>
    <row r="8" spans="1:8" x14ac:dyDescent="0.25">
      <c r="A8" s="33"/>
      <c r="B8" s="34"/>
      <c r="C8" s="34"/>
      <c r="D8" s="34"/>
      <c r="E8" s="34"/>
      <c r="F8" s="34"/>
      <c r="G8" s="34"/>
      <c r="H8" s="35"/>
    </row>
    <row r="9" spans="1:8" x14ac:dyDescent="0.25">
      <c r="A9" s="28"/>
      <c r="B9" s="9"/>
      <c r="C9" s="9"/>
      <c r="D9" s="9"/>
      <c r="E9" s="9"/>
      <c r="F9" s="9"/>
      <c r="G9" s="9"/>
      <c r="H9" s="29"/>
    </row>
    <row r="10" spans="1:8" x14ac:dyDescent="0.25">
      <c r="A10" s="28"/>
      <c r="B10" s="9"/>
      <c r="C10" s="9"/>
      <c r="D10" s="9"/>
      <c r="E10" s="9"/>
      <c r="F10" s="9"/>
      <c r="G10" s="9"/>
      <c r="H10" s="29"/>
    </row>
    <row r="11" spans="1:8" x14ac:dyDescent="0.25">
      <c r="A11" s="28"/>
      <c r="B11" s="9"/>
      <c r="C11" s="9"/>
      <c r="D11" s="9"/>
      <c r="E11" s="9"/>
      <c r="F11" s="9"/>
      <c r="G11" s="9"/>
      <c r="H11" s="29"/>
    </row>
    <row r="12" spans="1:8" x14ac:dyDescent="0.25">
      <c r="A12" s="28"/>
      <c r="B12" s="9"/>
      <c r="C12" s="9"/>
      <c r="D12" s="9"/>
      <c r="E12" s="9"/>
      <c r="F12" s="9"/>
      <c r="G12" s="9"/>
      <c r="H12" s="29"/>
    </row>
    <row r="13" spans="1:8" x14ac:dyDescent="0.25">
      <c r="A13" s="28"/>
      <c r="B13" s="9"/>
      <c r="C13" s="9"/>
      <c r="D13" s="9"/>
      <c r="E13" s="9"/>
      <c r="F13" s="9"/>
      <c r="G13" s="9"/>
      <c r="H13" s="29"/>
    </row>
    <row r="14" spans="1:8" x14ac:dyDescent="0.25">
      <c r="A14" s="28"/>
      <c r="B14" s="9"/>
      <c r="C14" s="9"/>
      <c r="D14" s="9"/>
      <c r="E14" s="9"/>
      <c r="F14" s="9"/>
      <c r="G14" s="9"/>
      <c r="H14" s="29"/>
    </row>
    <row r="15" spans="1:8" x14ac:dyDescent="0.25">
      <c r="A15" s="28"/>
      <c r="B15" s="9"/>
      <c r="C15" s="9"/>
      <c r="D15" s="9"/>
      <c r="E15" s="9"/>
      <c r="F15" s="9"/>
      <c r="G15" s="9"/>
      <c r="H15" s="29"/>
    </row>
    <row r="16" spans="1:8" x14ac:dyDescent="0.25">
      <c r="A16" s="28"/>
      <c r="B16" s="9"/>
      <c r="C16" s="9"/>
      <c r="D16" s="9"/>
      <c r="E16" s="9"/>
      <c r="F16" s="9"/>
      <c r="G16" s="9"/>
      <c r="H16" s="29"/>
    </row>
    <row r="17" spans="1:8" x14ac:dyDescent="0.25">
      <c r="A17" s="28"/>
      <c r="B17" s="9"/>
      <c r="C17" s="9"/>
      <c r="D17" s="9"/>
      <c r="E17" s="9"/>
      <c r="F17" s="9"/>
      <c r="G17" s="9"/>
      <c r="H17" s="29"/>
    </row>
    <row r="18" spans="1:8" x14ac:dyDescent="0.25">
      <c r="A18" s="28"/>
      <c r="B18" s="9"/>
      <c r="C18" s="9"/>
      <c r="D18" s="9"/>
      <c r="E18" s="9"/>
      <c r="F18" s="9"/>
      <c r="G18" s="9"/>
      <c r="H18" s="29"/>
    </row>
    <row r="19" spans="1:8" x14ac:dyDescent="0.25">
      <c r="A19" s="28"/>
      <c r="B19" s="9"/>
      <c r="C19" s="9"/>
      <c r="D19" s="9"/>
      <c r="E19" s="9"/>
      <c r="F19" s="9"/>
      <c r="G19" s="9"/>
      <c r="H19" s="29"/>
    </row>
    <row r="20" spans="1:8" x14ac:dyDescent="0.25">
      <c r="A20" s="28"/>
      <c r="B20" s="9"/>
      <c r="C20" s="9"/>
      <c r="D20" s="9"/>
      <c r="E20" s="9"/>
      <c r="F20" s="9"/>
      <c r="G20" s="9"/>
      <c r="H20" s="29"/>
    </row>
    <row r="21" spans="1:8" x14ac:dyDescent="0.25">
      <c r="A21" s="28"/>
      <c r="B21" s="9"/>
      <c r="C21" s="9"/>
      <c r="D21" s="9"/>
      <c r="E21" s="9"/>
      <c r="F21" s="9"/>
      <c r="G21" s="9"/>
      <c r="H21" s="29"/>
    </row>
    <row r="22" spans="1:8" x14ac:dyDescent="0.25">
      <c r="A22" s="28"/>
      <c r="B22" s="9"/>
      <c r="C22" s="9"/>
      <c r="D22" s="9"/>
      <c r="E22" s="9"/>
      <c r="F22" s="9"/>
      <c r="G22" s="9"/>
      <c r="H22" s="29"/>
    </row>
    <row r="23" spans="1:8" x14ac:dyDescent="0.25">
      <c r="A23" s="28"/>
      <c r="B23" s="9"/>
      <c r="C23" s="9"/>
      <c r="D23" s="9"/>
      <c r="E23" s="9"/>
      <c r="F23" s="9"/>
      <c r="G23" s="9"/>
      <c r="H23" s="29"/>
    </row>
    <row r="24" spans="1:8" x14ac:dyDescent="0.25">
      <c r="A24" s="28"/>
      <c r="B24" s="9"/>
      <c r="C24" s="9"/>
      <c r="D24" s="9"/>
      <c r="E24" s="9"/>
      <c r="F24" s="9"/>
      <c r="G24" s="9"/>
      <c r="H24" s="29"/>
    </row>
    <row r="25" spans="1:8" x14ac:dyDescent="0.25">
      <c r="A25" s="28"/>
      <c r="B25" s="9"/>
      <c r="C25" s="9"/>
      <c r="D25" s="9"/>
      <c r="E25" s="9"/>
      <c r="F25" s="9"/>
      <c r="G25" s="9"/>
      <c r="H25" s="29"/>
    </row>
    <row r="26" spans="1:8" x14ac:dyDescent="0.25">
      <c r="A26" s="28"/>
      <c r="B26" s="9"/>
      <c r="C26" s="9"/>
      <c r="D26" s="9"/>
      <c r="E26" s="9"/>
      <c r="F26" s="9"/>
      <c r="G26" s="9"/>
      <c r="H26" s="29"/>
    </row>
    <row r="27" spans="1:8" x14ac:dyDescent="0.25">
      <c r="A27" s="28"/>
      <c r="B27" s="9"/>
      <c r="C27" s="9"/>
      <c r="D27" s="9"/>
      <c r="E27" s="9"/>
      <c r="F27" s="9"/>
      <c r="G27" s="9"/>
      <c r="H27" s="29"/>
    </row>
    <row r="28" spans="1:8" ht="13" thickBot="1" x14ac:dyDescent="0.3">
      <c r="A28" s="30"/>
      <c r="B28" s="31"/>
      <c r="C28" s="31"/>
      <c r="D28" s="31"/>
      <c r="E28" s="31"/>
      <c r="F28" s="31"/>
      <c r="G28" s="31"/>
      <c r="H28" s="32"/>
    </row>
  </sheetData>
  <mergeCells count="1">
    <mergeCell ref="A1:H2"/>
  </mergeCells>
  <pageMargins left="0.7" right="0.7" top="0.78740157499999996" bottom="0.78740157499999996" header="0.3" footer="0.3"/>
  <pageSetup paperSize="9" scale="66" fitToHeight="0" orientation="portrait" r:id="rId1"/>
  <headerFooter>
    <oddHeader>&amp;LBestandsdatenermittlung Austausch Fahrtreppe
A1 Details Bestandsinformationen &amp;R&amp;G</oddHeader>
    <oddFooter>&amp;R &amp;P von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40"/>
  <sheetViews>
    <sheetView showGridLines="0" tabSelected="1" topLeftCell="A6" zoomScale="70" zoomScaleNormal="70" zoomScalePageLayoutView="50" workbookViewId="0">
      <selection activeCell="A6" sqref="A6"/>
    </sheetView>
  </sheetViews>
  <sheetFormatPr baseColWidth="10" defaultRowHeight="12.5" x14ac:dyDescent="0.25"/>
  <cols>
    <col min="1" max="1" width="21.75" customWidth="1"/>
    <col min="2" max="2" width="2" customWidth="1"/>
    <col min="3" max="3" width="17.58203125" customWidth="1"/>
  </cols>
  <sheetData>
    <row r="1" spans="1:14" ht="12.75" customHeight="1" x14ac:dyDescent="0.25">
      <c r="A1" s="252" t="s">
        <v>227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</row>
    <row r="2" spans="1:14" ht="12.75" customHeight="1" x14ac:dyDescent="0.25">
      <c r="A2" s="252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</row>
    <row r="3" spans="1:14" x14ac:dyDescent="0.25">
      <c r="A3" s="8"/>
    </row>
    <row r="4" spans="1:14" x14ac:dyDescent="0.25">
      <c r="A4" s="4"/>
    </row>
    <row r="5" spans="1:14" x14ac:dyDescent="0.25">
      <c r="A5" s="37" t="s">
        <v>172</v>
      </c>
      <c r="B5" s="253"/>
      <c r="C5" s="254"/>
    </row>
    <row r="6" spans="1:14" x14ac:dyDescent="0.25">
      <c r="A6" s="37" t="s">
        <v>175</v>
      </c>
      <c r="B6" s="253"/>
      <c r="C6" s="254"/>
    </row>
    <row r="7" spans="1:14" x14ac:dyDescent="0.25">
      <c r="A7" s="37" t="s">
        <v>173</v>
      </c>
      <c r="B7" s="253"/>
      <c r="C7" s="254"/>
    </row>
    <row r="8" spans="1:14" x14ac:dyDescent="0.25">
      <c r="A8" s="37" t="s">
        <v>174</v>
      </c>
      <c r="B8" s="253"/>
      <c r="C8" s="254"/>
    </row>
    <row r="9" spans="1:14" x14ac:dyDescent="0.25">
      <c r="A9" s="37" t="s">
        <v>153</v>
      </c>
      <c r="B9" s="253"/>
      <c r="C9" s="254"/>
    </row>
    <row r="10" spans="1:14" x14ac:dyDescent="0.25">
      <c r="A10" s="37" t="s">
        <v>154</v>
      </c>
      <c r="B10" s="253"/>
      <c r="C10" s="254"/>
    </row>
    <row r="11" spans="1:14" x14ac:dyDescent="0.25">
      <c r="A11" s="37" t="s">
        <v>180</v>
      </c>
      <c r="B11" s="253"/>
      <c r="C11" s="254"/>
    </row>
    <row r="13" spans="1:14" x14ac:dyDescent="0.25">
      <c r="A13" s="4" t="s">
        <v>155</v>
      </c>
    </row>
    <row r="14" spans="1:14" x14ac:dyDescent="0.25">
      <c r="A14" s="4"/>
    </row>
    <row r="15" spans="1:14" x14ac:dyDescent="0.25">
      <c r="A15" s="215" t="s">
        <v>176</v>
      </c>
      <c r="B15" s="216"/>
      <c r="C15" s="217"/>
      <c r="D15" s="43"/>
    </row>
    <row r="16" spans="1:14" x14ac:dyDescent="0.25">
      <c r="A16" s="218" t="s">
        <v>179</v>
      </c>
      <c r="B16" s="219"/>
      <c r="C16" s="220"/>
      <c r="D16" s="43"/>
    </row>
    <row r="17" spans="1:4" x14ac:dyDescent="0.25">
      <c r="A17" s="218" t="s">
        <v>157</v>
      </c>
      <c r="B17" s="219"/>
      <c r="C17" s="220"/>
      <c r="D17" s="43"/>
    </row>
    <row r="18" spans="1:4" x14ac:dyDescent="0.25">
      <c r="A18" s="146" t="s">
        <v>156</v>
      </c>
      <c r="B18" s="219"/>
      <c r="C18" s="220"/>
      <c r="D18" s="43"/>
    </row>
    <row r="19" spans="1:4" x14ac:dyDescent="0.25">
      <c r="A19" s="218" t="s">
        <v>177</v>
      </c>
      <c r="B19" s="219"/>
      <c r="C19" s="220"/>
      <c r="D19" s="43"/>
    </row>
    <row r="20" spans="1:4" x14ac:dyDescent="0.25">
      <c r="A20" s="146" t="s">
        <v>158</v>
      </c>
      <c r="B20" s="219"/>
      <c r="C20" s="220"/>
      <c r="D20" s="43"/>
    </row>
    <row r="21" spans="1:4" x14ac:dyDescent="0.25">
      <c r="A21" s="146" t="s">
        <v>178</v>
      </c>
      <c r="B21" s="219"/>
      <c r="C21" s="221"/>
      <c r="D21" s="43"/>
    </row>
    <row r="22" spans="1:4" x14ac:dyDescent="0.25">
      <c r="A22" s="146" t="s">
        <v>159</v>
      </c>
      <c r="B22" s="219"/>
      <c r="C22" s="220"/>
    </row>
    <row r="23" spans="1:4" x14ac:dyDescent="0.25">
      <c r="A23" s="222" t="s">
        <v>160</v>
      </c>
      <c r="B23" s="219"/>
      <c r="C23" s="220"/>
    </row>
    <row r="24" spans="1:4" x14ac:dyDescent="0.25">
      <c r="A24" s="222" t="s">
        <v>161</v>
      </c>
      <c r="B24" s="219"/>
      <c r="C24" s="220"/>
    </row>
    <row r="25" spans="1:4" x14ac:dyDescent="0.25">
      <c r="A25" s="223" t="s">
        <v>162</v>
      </c>
      <c r="B25" s="224"/>
      <c r="C25" s="225"/>
    </row>
    <row r="28" spans="1:4" x14ac:dyDescent="0.25">
      <c r="A28" s="4" t="s">
        <v>155</v>
      </c>
    </row>
    <row r="29" spans="1:4" x14ac:dyDescent="0.25">
      <c r="A29" s="4"/>
    </row>
    <row r="30" spans="1:4" x14ac:dyDescent="0.25">
      <c r="A30" s="226" t="s">
        <v>163</v>
      </c>
      <c r="B30" s="229"/>
      <c r="C30" s="124"/>
    </row>
    <row r="31" spans="1:4" x14ac:dyDescent="0.25">
      <c r="A31" s="226" t="s">
        <v>181</v>
      </c>
      <c r="B31" s="229"/>
      <c r="C31" s="124"/>
    </row>
    <row r="32" spans="1:4" x14ac:dyDescent="0.25">
      <c r="A32" s="226" t="s">
        <v>166</v>
      </c>
      <c r="B32" s="229"/>
      <c r="C32" s="124"/>
    </row>
    <row r="33" spans="1:3" x14ac:dyDescent="0.25">
      <c r="A33" s="98" t="s">
        <v>165</v>
      </c>
      <c r="B33" s="229"/>
      <c r="C33" s="124"/>
    </row>
    <row r="34" spans="1:3" x14ac:dyDescent="0.25">
      <c r="A34" s="226" t="s">
        <v>164</v>
      </c>
      <c r="B34" s="229"/>
      <c r="C34" s="124"/>
    </row>
    <row r="35" spans="1:3" x14ac:dyDescent="0.25">
      <c r="A35" s="98" t="s">
        <v>167</v>
      </c>
      <c r="B35" s="229"/>
      <c r="C35" s="124"/>
    </row>
    <row r="36" spans="1:3" x14ac:dyDescent="0.25">
      <c r="A36" s="98" t="s">
        <v>168</v>
      </c>
      <c r="B36" s="229"/>
      <c r="C36" s="124"/>
    </row>
    <row r="37" spans="1:3" x14ac:dyDescent="0.25">
      <c r="A37" s="98" t="s">
        <v>169</v>
      </c>
      <c r="B37" s="229"/>
      <c r="C37" s="124"/>
    </row>
    <row r="38" spans="1:3" x14ac:dyDescent="0.25">
      <c r="A38" s="227" t="s">
        <v>170</v>
      </c>
      <c r="B38" s="229"/>
      <c r="C38" s="228"/>
    </row>
    <row r="39" spans="1:3" x14ac:dyDescent="0.25">
      <c r="A39" s="227" t="s">
        <v>171</v>
      </c>
      <c r="B39" s="229"/>
      <c r="C39" s="228"/>
    </row>
    <row r="40" spans="1:3" x14ac:dyDescent="0.25">
      <c r="A40" s="227" t="s">
        <v>182</v>
      </c>
      <c r="B40" s="229"/>
      <c r="C40" s="228"/>
    </row>
  </sheetData>
  <mergeCells count="8">
    <mergeCell ref="A1:N2"/>
    <mergeCell ref="B9:C9"/>
    <mergeCell ref="B10:C10"/>
    <mergeCell ref="B11:C11"/>
    <mergeCell ref="B5:C5"/>
    <mergeCell ref="B6:C6"/>
    <mergeCell ref="B7:C7"/>
    <mergeCell ref="B8:C8"/>
  </mergeCells>
  <pageMargins left="0.7" right="0.7" top="0.78740157499999996" bottom="0.78740157499999996" header="0.3" footer="0.3"/>
  <pageSetup paperSize="9" scale="52" fitToHeight="0" orientation="portrait" r:id="rId1"/>
  <headerFooter>
    <oddHeader>&amp;LBestandsdatenermittlung Austausch Fahrtreppe
A2  Bestandsinformationen  - Geometrie &amp;R&amp;G</oddHeader>
    <oddFooter>&amp;R &amp;P von &amp;N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36"/>
  <sheetViews>
    <sheetView workbookViewId="0">
      <selection activeCell="C35" sqref="C35"/>
    </sheetView>
  </sheetViews>
  <sheetFormatPr baseColWidth="10" defaultRowHeight="12.5" x14ac:dyDescent="0.25"/>
  <cols>
    <col min="1" max="1" width="19.5" customWidth="1"/>
    <col min="2" max="2" width="24.58203125" customWidth="1"/>
    <col min="3" max="3" width="16.83203125" customWidth="1"/>
    <col min="4" max="4" width="16" customWidth="1"/>
    <col min="5" max="5" width="18" customWidth="1"/>
    <col min="6" max="6" width="19.83203125" customWidth="1"/>
    <col min="7" max="7" width="18.08203125" customWidth="1"/>
    <col min="8" max="8" width="16.58203125" customWidth="1"/>
    <col min="9" max="9" width="29.58203125" customWidth="1"/>
    <col min="10" max="10" width="15" customWidth="1"/>
  </cols>
  <sheetData>
    <row r="2" spans="1:10" x14ac:dyDescent="0.25">
      <c r="A2" s="4" t="s">
        <v>69</v>
      </c>
      <c r="B2" s="4" t="s">
        <v>13</v>
      </c>
      <c r="C2" s="4" t="s">
        <v>17</v>
      </c>
      <c r="D2" s="4" t="s">
        <v>79</v>
      </c>
      <c r="E2" s="4" t="s">
        <v>136</v>
      </c>
      <c r="F2" s="4" t="s">
        <v>189</v>
      </c>
      <c r="G2" s="4" t="s">
        <v>191</v>
      </c>
      <c r="H2" s="4" t="s">
        <v>193</v>
      </c>
      <c r="I2" s="4" t="s">
        <v>194</v>
      </c>
      <c r="J2" s="4" t="s">
        <v>195</v>
      </c>
    </row>
    <row r="3" spans="1:10" x14ac:dyDescent="0.25">
      <c r="A3" s="4" t="s">
        <v>73</v>
      </c>
      <c r="B3" s="4" t="s">
        <v>73</v>
      </c>
      <c r="C3" s="4" t="s">
        <v>73</v>
      </c>
      <c r="D3" s="4" t="s">
        <v>73</v>
      </c>
      <c r="E3" s="4" t="s">
        <v>73</v>
      </c>
      <c r="F3" s="4" t="s">
        <v>73</v>
      </c>
      <c r="G3" s="4" t="s">
        <v>73</v>
      </c>
      <c r="H3" s="4" t="s">
        <v>73</v>
      </c>
      <c r="I3" s="4" t="s">
        <v>73</v>
      </c>
      <c r="J3" s="4" t="s">
        <v>73</v>
      </c>
    </row>
    <row r="4" spans="1:10" x14ac:dyDescent="0.25">
      <c r="A4" t="s">
        <v>70</v>
      </c>
      <c r="B4" t="s">
        <v>74</v>
      </c>
      <c r="C4" t="s">
        <v>76</v>
      </c>
      <c r="D4" t="s">
        <v>80</v>
      </c>
      <c r="E4" t="s">
        <v>187</v>
      </c>
      <c r="F4" t="s">
        <v>83</v>
      </c>
      <c r="G4" t="s">
        <v>192</v>
      </c>
      <c r="H4" t="s">
        <v>192</v>
      </c>
      <c r="I4" t="s">
        <v>192</v>
      </c>
      <c r="J4" t="s">
        <v>83</v>
      </c>
    </row>
    <row r="5" spans="1:10" x14ac:dyDescent="0.25">
      <c r="A5" t="s">
        <v>71</v>
      </c>
      <c r="B5" t="s">
        <v>75</v>
      </c>
      <c r="C5" t="s">
        <v>77</v>
      </c>
      <c r="D5" t="s">
        <v>81</v>
      </c>
      <c r="E5" t="s">
        <v>188</v>
      </c>
      <c r="F5" t="s">
        <v>84</v>
      </c>
      <c r="G5" t="s">
        <v>84</v>
      </c>
      <c r="H5" t="s">
        <v>84</v>
      </c>
      <c r="I5" t="s">
        <v>84</v>
      </c>
      <c r="J5" t="s">
        <v>84</v>
      </c>
    </row>
    <row r="6" spans="1:10" x14ac:dyDescent="0.25">
      <c r="A6" t="s">
        <v>72</v>
      </c>
      <c r="C6" t="s">
        <v>78</v>
      </c>
      <c r="F6" t="s">
        <v>190</v>
      </c>
    </row>
    <row r="10" spans="1:10" x14ac:dyDescent="0.25">
      <c r="A10" s="4" t="s">
        <v>73</v>
      </c>
    </row>
    <row r="11" spans="1:10" x14ac:dyDescent="0.25">
      <c r="A11" t="s">
        <v>85</v>
      </c>
    </row>
    <row r="12" spans="1:10" x14ac:dyDescent="0.25">
      <c r="A12" t="s">
        <v>86</v>
      </c>
    </row>
    <row r="13" spans="1:10" x14ac:dyDescent="0.25">
      <c r="A13" t="s">
        <v>87</v>
      </c>
    </row>
    <row r="15" spans="1:10" x14ac:dyDescent="0.25">
      <c r="A15" s="4" t="s">
        <v>73</v>
      </c>
      <c r="C15" s="4" t="s">
        <v>73</v>
      </c>
      <c r="D15" s="4" t="s">
        <v>73</v>
      </c>
      <c r="E15" s="4" t="s">
        <v>73</v>
      </c>
    </row>
    <row r="16" spans="1:10" x14ac:dyDescent="0.25">
      <c r="A16" t="s">
        <v>91</v>
      </c>
      <c r="C16" t="s">
        <v>96</v>
      </c>
      <c r="D16" t="s">
        <v>36</v>
      </c>
      <c r="E16" t="s">
        <v>196</v>
      </c>
    </row>
    <row r="17" spans="1:9" x14ac:dyDescent="0.25">
      <c r="A17" t="s">
        <v>90</v>
      </c>
      <c r="C17" t="s">
        <v>99</v>
      </c>
      <c r="D17" t="s">
        <v>98</v>
      </c>
      <c r="E17" t="s">
        <v>197</v>
      </c>
    </row>
    <row r="18" spans="1:9" x14ac:dyDescent="0.25">
      <c r="A18" t="s">
        <v>92</v>
      </c>
      <c r="C18" t="s">
        <v>99</v>
      </c>
    </row>
    <row r="19" spans="1:9" x14ac:dyDescent="0.25">
      <c r="A19" t="s">
        <v>93</v>
      </c>
      <c r="C19" t="s">
        <v>97</v>
      </c>
    </row>
    <row r="20" spans="1:9" x14ac:dyDescent="0.25">
      <c r="A20" t="s">
        <v>94</v>
      </c>
    </row>
    <row r="21" spans="1:9" x14ac:dyDescent="0.25">
      <c r="A21" t="s">
        <v>95</v>
      </c>
    </row>
    <row r="22" spans="1:9" x14ac:dyDescent="0.25">
      <c r="A22" t="s">
        <v>95</v>
      </c>
    </row>
    <row r="23" spans="1:9" x14ac:dyDescent="0.25">
      <c r="A23" t="s">
        <v>89</v>
      </c>
    </row>
    <row r="26" spans="1:9" x14ac:dyDescent="0.25">
      <c r="A26" s="4" t="s">
        <v>73</v>
      </c>
      <c r="E26" s="4" t="s">
        <v>111</v>
      </c>
      <c r="F26" s="4" t="s">
        <v>111</v>
      </c>
      <c r="G26" s="4" t="s">
        <v>111</v>
      </c>
      <c r="I26" s="4" t="s">
        <v>111</v>
      </c>
    </row>
    <row r="27" spans="1:9" x14ac:dyDescent="0.25">
      <c r="A27" t="s">
        <v>198</v>
      </c>
      <c r="E27" t="s">
        <v>36</v>
      </c>
      <c r="F27" t="s">
        <v>112</v>
      </c>
      <c r="G27" t="s">
        <v>115</v>
      </c>
      <c r="I27" t="s">
        <v>119</v>
      </c>
    </row>
    <row r="28" spans="1:9" x14ac:dyDescent="0.25">
      <c r="A28" t="s">
        <v>199</v>
      </c>
      <c r="E28" t="s">
        <v>98</v>
      </c>
      <c r="F28" t="s">
        <v>113</v>
      </c>
      <c r="G28" t="s">
        <v>116</v>
      </c>
      <c r="I28" t="s">
        <v>120</v>
      </c>
    </row>
    <row r="29" spans="1:9" x14ac:dyDescent="0.25">
      <c r="F29" t="s">
        <v>114</v>
      </c>
      <c r="G29" t="s">
        <v>117</v>
      </c>
    </row>
    <row r="30" spans="1:9" x14ac:dyDescent="0.25">
      <c r="F30" t="s">
        <v>84</v>
      </c>
    </row>
    <row r="32" spans="1:9" x14ac:dyDescent="0.25">
      <c r="A32" t="s">
        <v>21</v>
      </c>
    </row>
    <row r="33" spans="1:1" x14ac:dyDescent="0.25">
      <c r="A33" s="4" t="s">
        <v>73</v>
      </c>
    </row>
    <row r="34" spans="1:1" x14ac:dyDescent="0.25">
      <c r="A34" t="s">
        <v>192</v>
      </c>
    </row>
    <row r="35" spans="1:1" x14ac:dyDescent="0.25">
      <c r="A35" t="s">
        <v>200</v>
      </c>
    </row>
    <row r="36" spans="1:1" x14ac:dyDescent="0.25">
      <c r="A36" t="s">
        <v>201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M81"/>
  <sheetViews>
    <sheetView workbookViewId="0">
      <selection activeCell="E37" sqref="E37"/>
    </sheetView>
  </sheetViews>
  <sheetFormatPr baseColWidth="10" defaultRowHeight="12.5" x14ac:dyDescent="0.25"/>
  <cols>
    <col min="1" max="1" width="29.25" customWidth="1"/>
    <col min="2" max="2" width="23.25" customWidth="1"/>
    <col min="5" max="5" width="26.83203125" customWidth="1"/>
    <col min="6" max="6" width="28.5" customWidth="1"/>
    <col min="7" max="7" width="19.25" customWidth="1"/>
    <col min="8" max="8" width="20.5" customWidth="1"/>
    <col min="9" max="9" width="18.58203125" customWidth="1"/>
    <col min="10" max="10" width="28.08203125" customWidth="1"/>
    <col min="11" max="11" width="25.58203125" customWidth="1"/>
  </cols>
  <sheetData>
    <row r="3" spans="1:13" ht="14.5" x14ac:dyDescent="0.35">
      <c r="A3" s="10" t="s">
        <v>55</v>
      </c>
      <c r="B3" s="10" t="s">
        <v>56</v>
      </c>
      <c r="C3" s="10" t="s">
        <v>57</v>
      </c>
      <c r="D3" s="10" t="s">
        <v>58</v>
      </c>
      <c r="E3" s="10" t="s">
        <v>59</v>
      </c>
      <c r="F3" s="11" t="s">
        <v>7</v>
      </c>
      <c r="G3" s="10" t="s">
        <v>60</v>
      </c>
      <c r="H3" s="10" t="s">
        <v>61</v>
      </c>
      <c r="I3" s="10" t="s">
        <v>62</v>
      </c>
      <c r="J3" s="10" t="s">
        <v>63</v>
      </c>
      <c r="K3" s="11" t="s">
        <v>214</v>
      </c>
      <c r="L3" s="11" t="s">
        <v>221</v>
      </c>
      <c r="M3" s="11" t="s">
        <v>222</v>
      </c>
    </row>
    <row r="4" spans="1:13" ht="14.5" x14ac:dyDescent="0.35">
      <c r="A4" s="235">
        <v>527</v>
      </c>
      <c r="B4" s="235" t="s">
        <v>206</v>
      </c>
      <c r="C4" s="240" t="s">
        <v>215</v>
      </c>
      <c r="D4" s="238" t="s">
        <v>64</v>
      </c>
      <c r="E4" s="241" t="s">
        <v>210</v>
      </c>
      <c r="F4" s="238" t="str">
        <f>CONCATENATE(E4," , ",C4,"  ", D4)</f>
        <v>Georgenstraße 14/17 , 10117  Berlin</v>
      </c>
      <c r="G4" s="236">
        <v>2</v>
      </c>
      <c r="H4" s="237">
        <v>10095338</v>
      </c>
      <c r="I4" s="238"/>
      <c r="J4" s="238" t="s">
        <v>65</v>
      </c>
      <c r="K4" s="239" t="s">
        <v>212</v>
      </c>
      <c r="L4" s="242"/>
      <c r="M4" s="242"/>
    </row>
    <row r="5" spans="1:13" ht="14.5" x14ac:dyDescent="0.35">
      <c r="A5" s="235">
        <v>1932</v>
      </c>
      <c r="B5" s="235" t="s">
        <v>207</v>
      </c>
      <c r="C5" s="240" t="s">
        <v>216</v>
      </c>
      <c r="D5" s="238" t="s">
        <v>64</v>
      </c>
      <c r="E5" s="241" t="s">
        <v>218</v>
      </c>
      <c r="F5" s="238" t="str">
        <f t="shared" ref="F5:F6" si="0">CONCATENATE(E5," , ",C5,"  ", D5)</f>
        <v>Bahnhofstraße 4 , 12159  Berlin</v>
      </c>
      <c r="G5" s="236">
        <v>4</v>
      </c>
      <c r="H5" s="237">
        <v>10311755</v>
      </c>
      <c r="I5" s="238">
        <v>4.42</v>
      </c>
      <c r="J5" s="238" t="s">
        <v>66</v>
      </c>
      <c r="K5" s="239" t="s">
        <v>212</v>
      </c>
      <c r="L5" s="242" t="s">
        <v>219</v>
      </c>
      <c r="M5" s="242" t="s">
        <v>220</v>
      </c>
    </row>
    <row r="6" spans="1:13" ht="14.5" x14ac:dyDescent="0.35">
      <c r="A6" s="235">
        <v>5016</v>
      </c>
      <c r="B6" s="235" t="s">
        <v>208</v>
      </c>
      <c r="C6" s="240" t="s">
        <v>217</v>
      </c>
      <c r="D6" s="238" t="s">
        <v>209</v>
      </c>
      <c r="E6" s="241" t="s">
        <v>211</v>
      </c>
      <c r="F6" s="238" t="str">
        <f t="shared" si="0"/>
        <v xml:space="preserve">Potsdamer Platz , 10785  Berlin </v>
      </c>
      <c r="G6" s="236">
        <v>2</v>
      </c>
      <c r="H6" s="237">
        <v>10304798</v>
      </c>
      <c r="I6" s="238">
        <v>5.17</v>
      </c>
      <c r="J6" s="238" t="s">
        <v>66</v>
      </c>
      <c r="K6" s="239" t="s">
        <v>213</v>
      </c>
      <c r="L6" s="242" t="s">
        <v>219</v>
      </c>
      <c r="M6" s="242" t="s">
        <v>220</v>
      </c>
    </row>
    <row r="7" spans="1:13" ht="14.5" x14ac:dyDescent="0.35">
      <c r="A7" s="12"/>
      <c r="B7" s="12"/>
      <c r="C7" s="12"/>
      <c r="D7" s="12"/>
      <c r="E7" s="12"/>
      <c r="F7" s="13"/>
      <c r="G7" s="12"/>
      <c r="H7" s="12"/>
      <c r="I7" s="12"/>
      <c r="J7" s="12"/>
    </row>
    <row r="8" spans="1:13" ht="14.5" x14ac:dyDescent="0.35">
      <c r="A8" s="12"/>
      <c r="B8" s="12"/>
      <c r="C8" s="12"/>
      <c r="D8" s="12"/>
      <c r="E8" s="12"/>
      <c r="F8" s="13"/>
      <c r="G8" s="12"/>
      <c r="H8" s="12"/>
      <c r="I8" s="12"/>
      <c r="J8" s="12"/>
    </row>
    <row r="9" spans="1:13" ht="14.5" x14ac:dyDescent="0.35">
      <c r="A9" s="12"/>
      <c r="B9" s="12"/>
      <c r="C9" s="12"/>
      <c r="D9" s="12"/>
      <c r="E9" s="12"/>
      <c r="F9" s="13"/>
      <c r="G9" s="12"/>
      <c r="H9" s="12"/>
      <c r="I9" s="12"/>
      <c r="J9" s="12"/>
    </row>
    <row r="10" spans="1:13" ht="14.5" x14ac:dyDescent="0.35">
      <c r="A10" s="12"/>
      <c r="B10" s="12"/>
      <c r="C10" s="12"/>
      <c r="D10" s="12"/>
      <c r="E10" s="12"/>
      <c r="F10" s="13"/>
      <c r="G10" s="12"/>
      <c r="H10" s="12"/>
      <c r="I10" s="12"/>
      <c r="J10" s="12"/>
    </row>
    <row r="11" spans="1:13" ht="14.5" x14ac:dyDescent="0.35">
      <c r="A11" s="12"/>
      <c r="B11" s="12"/>
      <c r="C11" s="12"/>
      <c r="D11" s="12"/>
      <c r="E11" s="12"/>
      <c r="F11" s="13"/>
      <c r="G11" s="12"/>
      <c r="H11" s="12"/>
      <c r="I11" s="12"/>
      <c r="J11" s="12"/>
    </row>
    <row r="12" spans="1:13" ht="14.5" x14ac:dyDescent="0.35">
      <c r="A12" s="12"/>
      <c r="B12" s="12"/>
      <c r="C12" s="12"/>
      <c r="D12" s="12"/>
      <c r="E12" s="12"/>
      <c r="F12" s="13"/>
      <c r="G12" s="12"/>
      <c r="H12" s="12"/>
      <c r="I12" s="12"/>
      <c r="J12" s="12"/>
    </row>
    <row r="13" spans="1:13" ht="14.5" x14ac:dyDescent="0.35">
      <c r="A13" s="12"/>
      <c r="B13" s="12"/>
      <c r="C13" s="12"/>
      <c r="D13" s="12"/>
      <c r="E13" s="12"/>
      <c r="F13" s="13"/>
      <c r="G13" s="12"/>
      <c r="H13" s="12"/>
      <c r="I13" s="12"/>
      <c r="J13" s="12"/>
    </row>
    <row r="14" spans="1:13" ht="14.5" x14ac:dyDescent="0.35">
      <c r="A14" s="12"/>
      <c r="B14" s="12"/>
      <c r="C14" s="12"/>
      <c r="D14" s="12"/>
      <c r="E14" s="12"/>
      <c r="F14" s="13"/>
      <c r="G14" s="12"/>
      <c r="H14" s="12"/>
      <c r="I14" s="12"/>
      <c r="J14" s="12"/>
    </row>
    <row r="15" spans="1:13" ht="14.5" x14ac:dyDescent="0.35">
      <c r="A15" s="12"/>
      <c r="B15" s="12"/>
      <c r="C15" s="12"/>
      <c r="D15" s="12"/>
      <c r="E15" s="12"/>
      <c r="F15" s="13"/>
      <c r="G15" s="12"/>
      <c r="H15" s="12"/>
      <c r="I15" s="12"/>
      <c r="J15" s="12"/>
    </row>
    <row r="16" spans="1:13" ht="14.5" x14ac:dyDescent="0.35">
      <c r="A16" s="12"/>
      <c r="B16" s="12"/>
      <c r="C16" s="12"/>
      <c r="D16" s="12"/>
      <c r="E16" s="12"/>
      <c r="F16" s="13"/>
      <c r="G16" s="12"/>
      <c r="H16" s="12"/>
      <c r="I16" s="12"/>
      <c r="J16" s="12"/>
    </row>
    <row r="17" spans="1:10" ht="14.5" x14ac:dyDescent="0.35">
      <c r="A17" s="12"/>
      <c r="B17" s="12"/>
      <c r="C17" s="12"/>
      <c r="D17" s="12"/>
      <c r="E17" s="12"/>
      <c r="F17" s="13"/>
      <c r="G17" s="12"/>
      <c r="H17" s="12"/>
      <c r="I17" s="12"/>
      <c r="J17" s="12"/>
    </row>
    <row r="18" spans="1:10" ht="14.5" x14ac:dyDescent="0.35">
      <c r="A18" s="12"/>
      <c r="B18" s="12"/>
      <c r="C18" s="12"/>
      <c r="D18" s="12"/>
      <c r="E18" s="12"/>
      <c r="F18" s="13"/>
      <c r="G18" s="12"/>
      <c r="H18" s="12"/>
      <c r="I18" s="12"/>
      <c r="J18" s="12"/>
    </row>
    <row r="19" spans="1:10" ht="14.5" x14ac:dyDescent="0.35">
      <c r="A19" s="12"/>
      <c r="B19" s="12"/>
      <c r="C19" s="12"/>
      <c r="D19" s="12"/>
      <c r="E19" s="12"/>
      <c r="F19" s="13"/>
      <c r="G19" s="12"/>
      <c r="H19" s="12"/>
      <c r="I19" s="12"/>
      <c r="J19" s="12"/>
    </row>
    <row r="20" spans="1:10" ht="14.5" x14ac:dyDescent="0.35">
      <c r="A20" s="12"/>
      <c r="B20" s="12"/>
      <c r="C20" s="12"/>
      <c r="D20" s="12"/>
      <c r="E20" s="12"/>
      <c r="F20" s="13"/>
      <c r="G20" s="12"/>
      <c r="H20" s="12"/>
      <c r="I20" s="12"/>
      <c r="J20" s="12"/>
    </row>
    <row r="21" spans="1:10" ht="14.5" x14ac:dyDescent="0.35">
      <c r="A21" s="12"/>
      <c r="B21" s="12"/>
      <c r="C21" s="12"/>
      <c r="D21" s="12"/>
      <c r="E21" s="12"/>
      <c r="F21" s="13"/>
      <c r="G21" s="12"/>
      <c r="H21" s="12"/>
      <c r="I21" s="12"/>
      <c r="J21" s="12"/>
    </row>
    <row r="22" spans="1:10" ht="14.5" x14ac:dyDescent="0.35">
      <c r="A22" s="12"/>
      <c r="B22" s="12"/>
      <c r="C22" s="12"/>
      <c r="D22" s="12"/>
      <c r="E22" s="12"/>
      <c r="F22" s="13"/>
      <c r="G22" s="12"/>
      <c r="H22" s="12"/>
      <c r="I22" s="12"/>
      <c r="J22" s="12"/>
    </row>
    <row r="23" spans="1:10" ht="14.5" x14ac:dyDescent="0.35">
      <c r="A23" s="12"/>
      <c r="B23" s="12"/>
      <c r="C23" s="12"/>
      <c r="D23" s="12"/>
      <c r="E23" s="12"/>
      <c r="F23" s="13"/>
      <c r="G23" s="12"/>
      <c r="H23" s="12"/>
      <c r="I23" s="12"/>
      <c r="J23" s="12"/>
    </row>
    <row r="24" spans="1:10" ht="14.5" x14ac:dyDescent="0.35">
      <c r="A24" s="12"/>
      <c r="B24" s="12"/>
      <c r="C24" s="12"/>
      <c r="D24" s="12"/>
      <c r="E24" s="12"/>
      <c r="F24" s="13"/>
      <c r="G24" s="12"/>
      <c r="H24" s="12"/>
      <c r="I24" s="12"/>
      <c r="J24" s="12"/>
    </row>
    <row r="25" spans="1:10" ht="14.5" x14ac:dyDescent="0.35">
      <c r="A25" s="12"/>
      <c r="B25" s="12"/>
      <c r="C25" s="12"/>
      <c r="D25" s="12"/>
      <c r="E25" s="12"/>
      <c r="F25" s="13"/>
      <c r="G25" s="12"/>
      <c r="H25" s="12"/>
      <c r="I25" s="12"/>
      <c r="J25" s="12"/>
    </row>
    <row r="26" spans="1:10" ht="14.5" x14ac:dyDescent="0.35">
      <c r="A26" s="12"/>
      <c r="B26" s="12"/>
      <c r="C26" s="12"/>
      <c r="D26" s="12"/>
      <c r="E26" s="12"/>
      <c r="F26" s="13"/>
      <c r="G26" s="12"/>
      <c r="H26" s="12"/>
      <c r="I26" s="12"/>
      <c r="J26" s="12"/>
    </row>
    <row r="27" spans="1:10" ht="14.5" x14ac:dyDescent="0.35">
      <c r="A27" s="12"/>
      <c r="B27" s="12"/>
      <c r="C27" s="12"/>
      <c r="D27" s="12"/>
      <c r="E27" s="12"/>
      <c r="F27" s="13"/>
      <c r="G27" s="12"/>
      <c r="H27" s="12"/>
      <c r="I27" s="12"/>
      <c r="J27" s="12"/>
    </row>
    <row r="28" spans="1:10" ht="14.5" x14ac:dyDescent="0.35">
      <c r="A28" s="12"/>
      <c r="B28" s="12"/>
      <c r="C28" s="12"/>
      <c r="D28" s="12"/>
      <c r="E28" s="12"/>
      <c r="F28" s="13"/>
      <c r="G28" s="12"/>
      <c r="H28" s="12"/>
      <c r="I28" s="12"/>
      <c r="J28" s="12"/>
    </row>
    <row r="29" spans="1:10" ht="14.5" x14ac:dyDescent="0.35">
      <c r="A29" s="12"/>
      <c r="B29" s="12"/>
      <c r="C29" s="12"/>
      <c r="D29" s="12"/>
      <c r="E29" s="12"/>
      <c r="F29" s="13"/>
      <c r="G29" s="12"/>
      <c r="H29" s="12"/>
      <c r="I29" s="12"/>
      <c r="J29" s="12"/>
    </row>
    <row r="30" spans="1:10" ht="14.5" x14ac:dyDescent="0.35">
      <c r="A30" s="12"/>
      <c r="B30" s="12"/>
      <c r="C30" s="12"/>
      <c r="D30" s="12"/>
      <c r="E30" s="12"/>
      <c r="F30" s="13"/>
      <c r="G30" s="12"/>
      <c r="H30" s="12"/>
      <c r="I30" s="12"/>
      <c r="J30" s="12"/>
    </row>
    <row r="31" spans="1:10" ht="14.5" x14ac:dyDescent="0.35">
      <c r="A31" s="12"/>
      <c r="B31" s="12"/>
      <c r="C31" s="12"/>
      <c r="D31" s="12"/>
      <c r="E31" s="12"/>
      <c r="F31" s="13"/>
      <c r="G31" s="12"/>
      <c r="H31" s="12"/>
      <c r="I31" s="12"/>
      <c r="J31" s="12"/>
    </row>
    <row r="32" spans="1:10" ht="14.5" x14ac:dyDescent="0.35">
      <c r="A32" s="12"/>
      <c r="B32" s="12"/>
      <c r="C32" s="12"/>
      <c r="D32" s="12"/>
      <c r="E32" s="12"/>
      <c r="F32" s="13"/>
      <c r="G32" s="12"/>
      <c r="H32" s="12"/>
      <c r="I32" s="12"/>
      <c r="J32" s="12"/>
    </row>
    <row r="33" spans="1:10" ht="14.5" x14ac:dyDescent="0.35">
      <c r="A33" s="12"/>
      <c r="B33" s="12"/>
      <c r="C33" s="12"/>
      <c r="D33" s="12"/>
      <c r="E33" s="12"/>
      <c r="F33" s="13"/>
      <c r="G33" s="12"/>
      <c r="H33" s="12"/>
      <c r="I33" s="12"/>
      <c r="J33" s="12"/>
    </row>
    <row r="34" spans="1:10" ht="14.5" x14ac:dyDescent="0.35">
      <c r="A34" s="12"/>
      <c r="B34" s="12"/>
      <c r="C34" s="12"/>
      <c r="D34" s="12"/>
      <c r="E34" s="12"/>
      <c r="F34" s="13"/>
      <c r="G34" s="12"/>
      <c r="H34" s="12"/>
      <c r="I34" s="12"/>
      <c r="J34" s="12"/>
    </row>
    <row r="35" spans="1:10" ht="14.5" x14ac:dyDescent="0.35">
      <c r="A35" s="12"/>
      <c r="B35" s="12"/>
      <c r="C35" s="12"/>
      <c r="D35" s="12"/>
      <c r="E35" s="12"/>
      <c r="F35" s="13"/>
      <c r="G35" s="12"/>
      <c r="H35" s="12"/>
      <c r="I35" s="12"/>
      <c r="J35" s="12"/>
    </row>
    <row r="36" spans="1:10" ht="14.5" x14ac:dyDescent="0.35">
      <c r="A36" s="12"/>
      <c r="B36" s="12"/>
      <c r="C36" s="12"/>
      <c r="D36" s="12"/>
      <c r="E36" s="12"/>
      <c r="F36" s="13"/>
      <c r="G36" s="12"/>
      <c r="H36" s="12"/>
      <c r="I36" s="12"/>
      <c r="J36" s="12"/>
    </row>
    <row r="37" spans="1:10" ht="14.5" x14ac:dyDescent="0.35">
      <c r="A37" s="12"/>
      <c r="B37" s="12"/>
      <c r="C37" s="12"/>
      <c r="D37" s="12"/>
      <c r="E37" s="12"/>
      <c r="F37" s="13"/>
      <c r="G37" s="12"/>
      <c r="H37" s="12"/>
      <c r="I37" s="12"/>
      <c r="J37" s="12"/>
    </row>
    <row r="38" spans="1:10" ht="14.5" x14ac:dyDescent="0.35">
      <c r="A38" s="12"/>
      <c r="B38" s="12"/>
      <c r="C38" s="12"/>
      <c r="D38" s="12"/>
      <c r="E38" s="12"/>
      <c r="F38" s="13"/>
      <c r="G38" s="12"/>
      <c r="H38" s="12"/>
      <c r="I38" s="12"/>
      <c r="J38" s="12"/>
    </row>
    <row r="39" spans="1:10" ht="14.5" x14ac:dyDescent="0.35">
      <c r="A39" s="12"/>
      <c r="B39" s="12"/>
      <c r="C39" s="12"/>
      <c r="D39" s="12"/>
      <c r="E39" s="12"/>
      <c r="F39" s="13"/>
      <c r="G39" s="12"/>
      <c r="H39" s="12"/>
      <c r="I39" s="12"/>
      <c r="J39" s="12"/>
    </row>
    <row r="40" spans="1:10" ht="14.5" x14ac:dyDescent="0.35">
      <c r="A40" s="12"/>
      <c r="B40" s="12"/>
      <c r="C40" s="12"/>
      <c r="D40" s="12"/>
      <c r="E40" s="12"/>
      <c r="F40" s="13"/>
      <c r="G40" s="12"/>
      <c r="H40" s="12"/>
      <c r="I40" s="12"/>
      <c r="J40" s="12"/>
    </row>
    <row r="41" spans="1:10" ht="14.5" x14ac:dyDescent="0.35">
      <c r="A41" s="12"/>
      <c r="B41" s="12"/>
      <c r="C41" s="12"/>
      <c r="D41" s="12"/>
      <c r="E41" s="12"/>
      <c r="F41" s="13"/>
      <c r="G41" s="12"/>
      <c r="H41" s="12"/>
      <c r="I41" s="12"/>
      <c r="J41" s="12"/>
    </row>
    <row r="42" spans="1:10" ht="14.5" x14ac:dyDescent="0.35">
      <c r="A42" s="12"/>
      <c r="B42" s="12"/>
      <c r="C42" s="12"/>
      <c r="D42" s="12"/>
      <c r="E42" s="12"/>
      <c r="F42" s="13"/>
      <c r="G42" s="12"/>
      <c r="H42" s="12"/>
      <c r="I42" s="12"/>
      <c r="J42" s="12"/>
    </row>
    <row r="43" spans="1:10" ht="14.5" x14ac:dyDescent="0.35">
      <c r="A43" s="12"/>
      <c r="B43" s="12"/>
      <c r="C43" s="12"/>
      <c r="D43" s="12"/>
      <c r="E43" s="12"/>
      <c r="F43" s="13"/>
      <c r="G43" s="12"/>
      <c r="H43" s="12"/>
      <c r="I43" s="12"/>
      <c r="J43" s="12"/>
    </row>
    <row r="44" spans="1:10" ht="14.5" x14ac:dyDescent="0.35">
      <c r="A44" s="12"/>
      <c r="B44" s="12"/>
      <c r="C44" s="12"/>
      <c r="D44" s="12"/>
      <c r="E44" s="12"/>
      <c r="F44" s="13"/>
      <c r="G44" s="12"/>
      <c r="H44" s="12"/>
      <c r="I44" s="12"/>
      <c r="J44" s="12"/>
    </row>
    <row r="45" spans="1:10" ht="14.5" x14ac:dyDescent="0.35">
      <c r="A45" s="12"/>
      <c r="B45" s="12"/>
      <c r="C45" s="12"/>
      <c r="D45" s="12"/>
      <c r="E45" s="12"/>
      <c r="F45" s="13"/>
      <c r="G45" s="12"/>
      <c r="H45" s="12"/>
      <c r="I45" s="12"/>
      <c r="J45" s="12"/>
    </row>
    <row r="46" spans="1:10" ht="14.5" x14ac:dyDescent="0.35">
      <c r="A46" s="12"/>
      <c r="B46" s="12"/>
      <c r="C46" s="12"/>
      <c r="D46" s="12"/>
      <c r="E46" s="12"/>
      <c r="F46" s="13"/>
      <c r="G46" s="12"/>
      <c r="H46" s="12"/>
      <c r="I46" s="12"/>
      <c r="J46" s="12"/>
    </row>
    <row r="47" spans="1:10" ht="14.5" x14ac:dyDescent="0.35">
      <c r="A47" s="12"/>
      <c r="B47" s="12"/>
      <c r="C47" s="12"/>
      <c r="D47" s="12"/>
      <c r="E47" s="12"/>
      <c r="F47" s="13"/>
      <c r="G47" s="12"/>
      <c r="H47" s="12"/>
      <c r="I47" s="12"/>
      <c r="J47" s="12"/>
    </row>
    <row r="48" spans="1:10" ht="14.5" x14ac:dyDescent="0.35">
      <c r="A48" s="12"/>
      <c r="B48" s="12"/>
      <c r="C48" s="12"/>
      <c r="D48" s="12"/>
      <c r="E48" s="12"/>
      <c r="F48" s="13"/>
      <c r="G48" s="12"/>
      <c r="H48" s="12"/>
      <c r="I48" s="12"/>
      <c r="J48" s="12"/>
    </row>
    <row r="49" spans="1:10" ht="14.5" x14ac:dyDescent="0.35">
      <c r="A49" s="12"/>
      <c r="B49" s="12"/>
      <c r="C49" s="12"/>
      <c r="D49" s="12"/>
      <c r="E49" s="12"/>
      <c r="F49" s="13"/>
      <c r="G49" s="12"/>
      <c r="H49" s="12"/>
      <c r="I49" s="12"/>
      <c r="J49" s="12"/>
    </row>
    <row r="50" spans="1:10" ht="14.5" x14ac:dyDescent="0.35">
      <c r="A50" s="12"/>
      <c r="B50" s="12"/>
      <c r="C50" s="12"/>
      <c r="D50" s="12"/>
      <c r="E50" s="12"/>
      <c r="F50" s="13"/>
      <c r="G50" s="12"/>
      <c r="H50" s="12"/>
      <c r="I50" s="12"/>
      <c r="J50" s="12"/>
    </row>
    <row r="51" spans="1:10" ht="14.5" x14ac:dyDescent="0.35">
      <c r="A51" s="12"/>
      <c r="B51" s="12"/>
      <c r="C51" s="12"/>
      <c r="D51" s="12"/>
      <c r="E51" s="12"/>
      <c r="F51" s="13"/>
      <c r="G51" s="12"/>
      <c r="H51" s="12"/>
      <c r="I51" s="12"/>
      <c r="J51" s="12"/>
    </row>
    <row r="52" spans="1:10" ht="14.5" x14ac:dyDescent="0.35">
      <c r="A52" s="12"/>
      <c r="B52" s="12"/>
      <c r="C52" s="12"/>
      <c r="D52" s="12"/>
      <c r="E52" s="12"/>
      <c r="F52" s="13"/>
      <c r="G52" s="12"/>
      <c r="H52" s="12"/>
      <c r="I52" s="12"/>
      <c r="J52" s="12"/>
    </row>
    <row r="53" spans="1:10" ht="14.5" x14ac:dyDescent="0.35">
      <c r="A53" s="12"/>
      <c r="B53" s="12"/>
      <c r="C53" s="12"/>
      <c r="D53" s="12"/>
      <c r="E53" s="12"/>
      <c r="F53" s="13"/>
      <c r="G53" s="12"/>
      <c r="H53" s="12"/>
      <c r="I53" s="12"/>
      <c r="J53" s="12"/>
    </row>
    <row r="54" spans="1:10" ht="14.5" x14ac:dyDescent="0.35">
      <c r="A54" s="12"/>
      <c r="B54" s="12"/>
      <c r="C54" s="12"/>
      <c r="D54" s="12"/>
      <c r="E54" s="12"/>
      <c r="F54" s="13"/>
      <c r="G54" s="12"/>
      <c r="H54" s="12"/>
      <c r="I54" s="12"/>
      <c r="J54" s="12"/>
    </row>
    <row r="55" spans="1:10" ht="14.5" x14ac:dyDescent="0.35">
      <c r="A55" s="12"/>
      <c r="B55" s="12"/>
      <c r="C55" s="12"/>
      <c r="D55" s="12"/>
      <c r="E55" s="12"/>
      <c r="F55" s="13"/>
      <c r="G55" s="12"/>
      <c r="H55" s="12"/>
      <c r="I55" s="12"/>
      <c r="J55" s="12"/>
    </row>
    <row r="56" spans="1:10" ht="14.5" x14ac:dyDescent="0.35">
      <c r="A56" s="12"/>
      <c r="B56" s="12"/>
      <c r="C56" s="12"/>
      <c r="D56" s="12"/>
      <c r="E56" s="12"/>
      <c r="F56" s="13"/>
      <c r="G56" s="12"/>
      <c r="H56" s="12"/>
      <c r="I56" s="12"/>
      <c r="J56" s="12"/>
    </row>
    <row r="57" spans="1:10" ht="14.5" x14ac:dyDescent="0.35">
      <c r="A57" s="12"/>
      <c r="B57" s="12"/>
      <c r="C57" s="12"/>
      <c r="D57" s="12"/>
      <c r="E57" s="12"/>
      <c r="F57" s="13"/>
      <c r="G57" s="12"/>
      <c r="H57" s="12"/>
      <c r="I57" s="12"/>
      <c r="J57" s="12"/>
    </row>
    <row r="58" spans="1:10" ht="14.5" x14ac:dyDescent="0.35">
      <c r="A58" s="12"/>
      <c r="B58" s="12"/>
      <c r="C58" s="12"/>
      <c r="D58" s="12"/>
      <c r="E58" s="12"/>
      <c r="F58" s="13"/>
      <c r="G58" s="12"/>
      <c r="H58" s="12"/>
      <c r="I58" s="12"/>
      <c r="J58" s="12"/>
    </row>
    <row r="59" spans="1:10" ht="14.5" x14ac:dyDescent="0.35">
      <c r="A59" s="12"/>
      <c r="B59" s="12"/>
      <c r="C59" s="12"/>
      <c r="D59" s="12"/>
      <c r="E59" s="12"/>
      <c r="F59" s="13"/>
      <c r="G59" s="12"/>
      <c r="H59" s="12"/>
      <c r="I59" s="12"/>
      <c r="J59" s="12"/>
    </row>
    <row r="60" spans="1:10" ht="14.5" x14ac:dyDescent="0.35">
      <c r="A60" s="12"/>
      <c r="B60" s="12"/>
      <c r="C60" s="12"/>
      <c r="D60" s="12"/>
      <c r="E60" s="12"/>
      <c r="F60" s="13"/>
      <c r="G60" s="12"/>
      <c r="H60" s="12"/>
      <c r="I60" s="12"/>
      <c r="J60" s="12"/>
    </row>
    <row r="61" spans="1:10" ht="14.5" x14ac:dyDescent="0.35">
      <c r="A61" s="12"/>
      <c r="B61" s="12"/>
      <c r="C61" s="12"/>
      <c r="D61" s="12"/>
      <c r="E61" s="12"/>
      <c r="F61" s="13"/>
      <c r="G61" s="12"/>
      <c r="H61" s="12"/>
      <c r="I61" s="12"/>
      <c r="J61" s="12"/>
    </row>
    <row r="62" spans="1:10" ht="14.5" x14ac:dyDescent="0.35">
      <c r="A62" s="12"/>
      <c r="B62" s="12"/>
      <c r="C62" s="12"/>
      <c r="D62" s="12"/>
      <c r="E62" s="12"/>
      <c r="F62" s="13"/>
      <c r="G62" s="12"/>
      <c r="H62" s="12"/>
      <c r="I62" s="12"/>
      <c r="J62" s="12"/>
    </row>
    <row r="63" spans="1:10" ht="14.5" x14ac:dyDescent="0.35">
      <c r="A63" s="12"/>
      <c r="B63" s="12"/>
      <c r="C63" s="12"/>
      <c r="D63" s="12"/>
      <c r="E63" s="12"/>
      <c r="F63" s="13"/>
      <c r="G63" s="12"/>
      <c r="H63" s="12"/>
      <c r="I63" s="12"/>
      <c r="J63" s="12"/>
    </row>
    <row r="64" spans="1:10" ht="14.5" x14ac:dyDescent="0.35">
      <c r="A64" s="12"/>
      <c r="B64" s="12"/>
      <c r="C64" s="12"/>
      <c r="D64" s="12"/>
      <c r="E64" s="12"/>
      <c r="F64" s="13"/>
      <c r="G64" s="12"/>
      <c r="H64" s="12"/>
      <c r="I64" s="12"/>
      <c r="J64" s="12"/>
    </row>
    <row r="65" spans="1:10" ht="14.5" x14ac:dyDescent="0.35">
      <c r="A65" s="12"/>
      <c r="B65" s="12"/>
      <c r="C65" s="12"/>
      <c r="D65" s="12"/>
      <c r="E65" s="12"/>
      <c r="F65" s="13"/>
      <c r="G65" s="12"/>
      <c r="H65" s="12"/>
      <c r="I65" s="12"/>
      <c r="J65" s="12"/>
    </row>
    <row r="66" spans="1:10" ht="14.5" x14ac:dyDescent="0.35">
      <c r="A66" s="12"/>
      <c r="B66" s="12"/>
      <c r="C66" s="12"/>
      <c r="D66" s="12"/>
      <c r="E66" s="12"/>
      <c r="F66" s="13"/>
      <c r="G66" s="12"/>
      <c r="H66" s="12"/>
      <c r="I66" s="12"/>
      <c r="J66" s="12"/>
    </row>
    <row r="67" spans="1:10" ht="14.5" x14ac:dyDescent="0.35">
      <c r="A67" s="12"/>
      <c r="B67" s="12"/>
      <c r="C67" s="12"/>
      <c r="D67" s="12"/>
      <c r="E67" s="12"/>
      <c r="F67" s="13"/>
      <c r="G67" s="12"/>
      <c r="H67" s="12"/>
      <c r="I67" s="12"/>
      <c r="J67" s="12"/>
    </row>
    <row r="68" spans="1:10" ht="14.5" x14ac:dyDescent="0.35">
      <c r="A68" s="12"/>
      <c r="B68" s="12"/>
      <c r="C68" s="12"/>
      <c r="D68" s="12"/>
      <c r="E68" s="12"/>
      <c r="F68" s="13"/>
      <c r="G68" s="12"/>
      <c r="H68" s="12"/>
      <c r="I68" s="12"/>
      <c r="J68" s="12"/>
    </row>
    <row r="69" spans="1:10" ht="14.5" x14ac:dyDescent="0.35">
      <c r="A69" s="12"/>
      <c r="B69" s="12"/>
      <c r="C69" s="12"/>
      <c r="D69" s="12"/>
      <c r="E69" s="12"/>
      <c r="F69" s="13"/>
      <c r="G69" s="12"/>
      <c r="H69" s="12"/>
      <c r="I69" s="12"/>
      <c r="J69" s="12"/>
    </row>
    <row r="70" spans="1:10" ht="14.5" x14ac:dyDescent="0.35">
      <c r="A70" s="12"/>
      <c r="B70" s="12"/>
      <c r="C70" s="12"/>
      <c r="D70" s="12"/>
      <c r="E70" s="12"/>
      <c r="F70" s="13"/>
      <c r="G70" s="12"/>
      <c r="H70" s="12"/>
      <c r="I70" s="12"/>
      <c r="J70" s="12"/>
    </row>
    <row r="71" spans="1:10" ht="14.5" x14ac:dyDescent="0.35">
      <c r="A71" s="12"/>
      <c r="B71" s="12"/>
      <c r="C71" s="12"/>
      <c r="D71" s="12"/>
      <c r="E71" s="12"/>
      <c r="F71" s="13"/>
      <c r="G71" s="12"/>
      <c r="H71" s="12"/>
      <c r="I71" s="12"/>
      <c r="J71" s="12"/>
    </row>
    <row r="72" spans="1:10" ht="14.5" x14ac:dyDescent="0.35">
      <c r="A72" s="12"/>
      <c r="B72" s="12"/>
      <c r="C72" s="12"/>
      <c r="D72" s="12"/>
      <c r="E72" s="12"/>
      <c r="F72" s="13"/>
      <c r="G72" s="12"/>
      <c r="H72" s="12"/>
      <c r="I72" s="12"/>
      <c r="J72" s="12"/>
    </row>
    <row r="73" spans="1:10" ht="14.5" x14ac:dyDescent="0.35">
      <c r="A73" s="12"/>
      <c r="B73" s="12"/>
      <c r="C73" s="12"/>
      <c r="D73" s="12"/>
      <c r="E73" s="12"/>
      <c r="F73" s="13"/>
      <c r="G73" s="12"/>
      <c r="H73" s="12"/>
      <c r="I73" s="12"/>
      <c r="J73" s="12"/>
    </row>
    <row r="74" spans="1:10" ht="14.5" x14ac:dyDescent="0.35">
      <c r="A74" s="12"/>
      <c r="B74" s="12"/>
      <c r="C74" s="12"/>
      <c r="D74" s="12"/>
      <c r="E74" s="12"/>
      <c r="F74" s="13"/>
      <c r="G74" s="12"/>
      <c r="H74" s="12"/>
      <c r="I74" s="12"/>
      <c r="J74" s="12"/>
    </row>
    <row r="75" spans="1:10" ht="14.5" x14ac:dyDescent="0.35">
      <c r="A75" s="12"/>
      <c r="B75" s="12"/>
      <c r="C75" s="12"/>
      <c r="D75" s="12"/>
      <c r="E75" s="12"/>
      <c r="F75" s="13"/>
      <c r="G75" s="12"/>
      <c r="H75" s="12"/>
      <c r="I75" s="12"/>
      <c r="J75" s="12"/>
    </row>
    <row r="76" spans="1:10" ht="14.5" x14ac:dyDescent="0.35">
      <c r="A76" s="12"/>
      <c r="B76" s="12"/>
      <c r="C76" s="12"/>
      <c r="D76" s="12"/>
      <c r="E76" s="12"/>
      <c r="F76" s="13"/>
      <c r="G76" s="12"/>
      <c r="H76" s="12"/>
      <c r="I76" s="12"/>
      <c r="J76" s="12"/>
    </row>
    <row r="77" spans="1:10" ht="14.5" x14ac:dyDescent="0.35">
      <c r="A77" s="12"/>
      <c r="B77" s="12"/>
      <c r="C77" s="12"/>
      <c r="D77" s="12"/>
      <c r="E77" s="12"/>
      <c r="F77" s="13"/>
      <c r="G77" s="12"/>
      <c r="H77" s="12"/>
      <c r="I77" s="12"/>
      <c r="J77" s="12"/>
    </row>
    <row r="78" spans="1:10" ht="14.5" x14ac:dyDescent="0.35">
      <c r="A78" s="12"/>
      <c r="B78" s="12"/>
      <c r="C78" s="12"/>
      <c r="D78" s="12"/>
      <c r="E78" s="12"/>
      <c r="F78" s="13"/>
      <c r="G78" s="12"/>
      <c r="H78" s="12"/>
      <c r="I78" s="12"/>
      <c r="J78" s="12"/>
    </row>
    <row r="79" spans="1:10" ht="14.5" x14ac:dyDescent="0.35">
      <c r="A79" s="12"/>
      <c r="B79" s="12"/>
      <c r="C79" s="12"/>
      <c r="D79" s="12"/>
      <c r="E79" s="12"/>
      <c r="F79" s="13"/>
      <c r="G79" s="12"/>
      <c r="H79" s="12"/>
      <c r="I79" s="12"/>
      <c r="J79" s="12"/>
    </row>
    <row r="80" spans="1:10" ht="14.5" x14ac:dyDescent="0.35">
      <c r="A80" s="12"/>
      <c r="B80" s="12"/>
      <c r="C80" s="12"/>
      <c r="D80" s="12"/>
      <c r="E80" s="12"/>
      <c r="F80" s="13"/>
      <c r="G80" s="12"/>
      <c r="H80" s="12"/>
      <c r="I80" s="12"/>
      <c r="J80" s="12"/>
    </row>
    <row r="81" spans="1:10" ht="14.5" x14ac:dyDescent="0.35">
      <c r="A81" s="12"/>
      <c r="B81" s="12"/>
      <c r="C81" s="12"/>
      <c r="D81" s="12"/>
      <c r="E81" s="12"/>
      <c r="F81" s="13"/>
      <c r="G81" s="12"/>
      <c r="H81" s="12"/>
      <c r="I81" s="12"/>
      <c r="J81" s="12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9681AFBB941274B8EEE28E35EB497C3" ma:contentTypeVersion="14" ma:contentTypeDescription="Ein neues Dokument erstellen." ma:contentTypeScope="" ma:versionID="7abdbe998a2b473ca3674ce969d60015">
  <xsd:schema xmlns:xsd="http://www.w3.org/2001/XMLSchema" xmlns:xs="http://www.w3.org/2001/XMLSchema" xmlns:p="http://schemas.microsoft.com/office/2006/metadata/properties" xmlns:ns2="203cee99-5e20-46dd-baab-e7490b17d5c5" xmlns:ns3="51791c7b-9e99-4ba6-975a-6ea70212ef8e" targetNamespace="http://schemas.microsoft.com/office/2006/metadata/properties" ma:root="true" ma:fieldsID="712c83c799b8b5d078e3ec170fa86fa9" ns2:_="" ns3:_="">
    <xsd:import namespace="203cee99-5e20-46dd-baab-e7490b17d5c5"/>
    <xsd:import namespace="51791c7b-9e99-4ba6-975a-6ea70212ef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cee99-5e20-46dd-baab-e7490b17d5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791c7b-9e99-4ba6-975a-6ea70212ef8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C4CF11D-9404-4C3E-9CDD-D64AFE0A3B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D8803F-DAC0-483C-880A-6B5C4CAB769E}"/>
</file>

<file path=customXml/itemProps3.xml><?xml version="1.0" encoding="utf-8"?>
<ds:datastoreItem xmlns:ds="http://schemas.openxmlformats.org/officeDocument/2006/customXml" ds:itemID="{9903A128-48A8-4C8E-AAA6-F5B4EB1F3291}">
  <ds:schemaRefs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51791c7b-9e99-4ba6-975a-6ea70212ef8e"/>
    <ds:schemaRef ds:uri="203cee99-5e20-46dd-baab-e7490b17d5c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A Bestandsinformationen</vt:lpstr>
      <vt:lpstr>A1Details Bestandsinformationen</vt:lpstr>
      <vt:lpstr>A2Geometrie </vt:lpstr>
      <vt:lpstr>Quelle 1</vt:lpstr>
      <vt:lpstr>Quelle 2_SAP </vt:lpstr>
      <vt:lpstr>'A Bestandsinformationen'!Druckbereich</vt:lpstr>
    </vt:vector>
  </TitlesOfParts>
  <Company>DB International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2020-09-25T12:30:33Z</cp:lastPrinted>
  <dcterms:created xsi:type="dcterms:W3CDTF">2019-09-13T09:42:30Z</dcterms:created>
  <dcterms:modified xsi:type="dcterms:W3CDTF">2020-09-25T13:03:47Z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0x01010049681AFBB941274B8EEE28E35EB497C3</vt:lpwstr>
  </property>
</Properties>
</file>